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marche-my.sharepoint.com/personal/diego_ferrante_regione_marche_it/Documents/Desktop/Programma 0-6 2021/monitoraggio e rendicontazione Fondo 0-6 2021/"/>
    </mc:Choice>
  </mc:AlternateContent>
  <xr:revisionPtr revIDLastSave="48" documentId="13_ncr:1_{315B132B-77D1-4D06-A39C-85D8F383EFAD}" xr6:coauthVersionLast="47" xr6:coauthVersionMax="47" xr10:uidLastSave="{5CE51343-6868-428D-8D6C-4FE922E305AE}"/>
  <bookViews>
    <workbookView xWindow="-108" yWindow="-108" windowWidth="23256" windowHeight="12576" xr2:uid="{8AF645E2-51FF-4A4F-A8CA-0643A1F2E91A}"/>
  </bookViews>
  <sheets>
    <sheet name="Foglio1" sheetId="1" r:id="rId1"/>
  </sheets>
  <definedNames>
    <definedName name="_xlnm._FilterDatabase" localSheetId="0" hidden="1">Foglio1!$A$5:$L$5</definedName>
    <definedName name="_Hlk170132439" localSheetId="0">Foglio1!$A$246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31" i="1" l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6" i="1"/>
  <c r="F231" i="1"/>
  <c r="C231" i="1"/>
  <c r="D231" i="1"/>
  <c r="I231" i="1"/>
  <c r="J231" i="1"/>
  <c r="K231" i="1"/>
  <c r="B231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H177" i="1" s="1"/>
  <c r="F178" i="1"/>
  <c r="F179" i="1"/>
  <c r="H179" i="1" s="1"/>
  <c r="F180" i="1"/>
  <c r="F181" i="1"/>
  <c r="H181" i="1" s="1"/>
  <c r="F182" i="1"/>
  <c r="F183" i="1"/>
  <c r="H183" i="1" s="1"/>
  <c r="F184" i="1"/>
  <c r="F185" i="1"/>
  <c r="H185" i="1" s="1"/>
  <c r="F186" i="1"/>
  <c r="F187" i="1"/>
  <c r="H187" i="1" s="1"/>
  <c r="F188" i="1"/>
  <c r="F189" i="1"/>
  <c r="H189" i="1" s="1"/>
  <c r="F190" i="1"/>
  <c r="F191" i="1"/>
  <c r="H191" i="1" s="1"/>
  <c r="F192" i="1"/>
  <c r="F193" i="1"/>
  <c r="H193" i="1" s="1"/>
  <c r="F194" i="1"/>
  <c r="F195" i="1"/>
  <c r="H195" i="1" s="1"/>
  <c r="F196" i="1"/>
  <c r="F197" i="1"/>
  <c r="H197" i="1" s="1"/>
  <c r="F198" i="1"/>
  <c r="F199" i="1"/>
  <c r="H199" i="1" s="1"/>
  <c r="F200" i="1"/>
  <c r="F201" i="1"/>
  <c r="H201" i="1" s="1"/>
  <c r="F202" i="1"/>
  <c r="F203" i="1"/>
  <c r="H203" i="1" s="1"/>
  <c r="F204" i="1"/>
  <c r="F205" i="1"/>
  <c r="H205" i="1" s="1"/>
  <c r="F206" i="1"/>
  <c r="F207" i="1"/>
  <c r="H207" i="1" s="1"/>
  <c r="F208" i="1"/>
  <c r="F209" i="1"/>
  <c r="H209" i="1" s="1"/>
  <c r="F210" i="1"/>
  <c r="F211" i="1"/>
  <c r="H211" i="1" s="1"/>
  <c r="F212" i="1"/>
  <c r="F213" i="1"/>
  <c r="H213" i="1" s="1"/>
  <c r="F214" i="1"/>
  <c r="F215" i="1"/>
  <c r="H215" i="1" s="1"/>
  <c r="F216" i="1"/>
  <c r="F217" i="1"/>
  <c r="H217" i="1" s="1"/>
  <c r="F218" i="1"/>
  <c r="F219" i="1"/>
  <c r="H219" i="1" s="1"/>
  <c r="F220" i="1"/>
  <c r="F221" i="1"/>
  <c r="H221" i="1" s="1"/>
  <c r="F222" i="1"/>
  <c r="F223" i="1"/>
  <c r="H223" i="1" s="1"/>
  <c r="F224" i="1"/>
  <c r="F225" i="1"/>
  <c r="H225" i="1" s="1"/>
  <c r="F226" i="1"/>
  <c r="F227" i="1"/>
  <c r="H227" i="1" s="1"/>
  <c r="F228" i="1"/>
  <c r="F229" i="1"/>
  <c r="H229" i="1" s="1"/>
  <c r="F230" i="1"/>
  <c r="G6" i="1"/>
  <c r="F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6" i="1"/>
  <c r="E231" i="1" l="1"/>
  <c r="G231" i="1"/>
  <c r="H6" i="1"/>
  <c r="H230" i="1"/>
  <c r="H228" i="1"/>
  <c r="H226" i="1"/>
  <c r="H224" i="1"/>
  <c r="H222" i="1"/>
  <c r="H220" i="1"/>
  <c r="H218" i="1"/>
  <c r="H216" i="1"/>
  <c r="H214" i="1"/>
  <c r="H212" i="1"/>
  <c r="H210" i="1"/>
  <c r="H208" i="1"/>
  <c r="H206" i="1"/>
  <c r="H204" i="1"/>
  <c r="H202" i="1"/>
  <c r="H200" i="1"/>
  <c r="H198" i="1"/>
  <c r="H196" i="1"/>
  <c r="H194" i="1"/>
  <c r="H192" i="1"/>
  <c r="H190" i="1"/>
  <c r="H188" i="1"/>
  <c r="H186" i="1"/>
  <c r="H184" i="1"/>
  <c r="H182" i="1"/>
  <c r="H180" i="1"/>
  <c r="H178" i="1"/>
  <c r="H176" i="1"/>
  <c r="H172" i="1"/>
  <c r="H170" i="1"/>
  <c r="H168" i="1"/>
  <c r="H164" i="1"/>
  <c r="H162" i="1"/>
  <c r="H160" i="1"/>
  <c r="H156" i="1"/>
  <c r="H154" i="1"/>
  <c r="H152" i="1"/>
  <c r="H148" i="1"/>
  <c r="H146" i="1"/>
  <c r="H144" i="1"/>
  <c r="H140" i="1"/>
  <c r="H138" i="1"/>
  <c r="H136" i="1"/>
  <c r="H132" i="1"/>
  <c r="H130" i="1"/>
  <c r="H128" i="1"/>
  <c r="H124" i="1"/>
  <c r="H122" i="1"/>
  <c r="H120" i="1"/>
  <c r="H116" i="1"/>
  <c r="H114" i="1"/>
  <c r="H112" i="1"/>
  <c r="H108" i="1"/>
  <c r="H106" i="1"/>
  <c r="H104" i="1"/>
  <c r="H100" i="1"/>
  <c r="H98" i="1"/>
  <c r="H96" i="1"/>
  <c r="H92" i="1"/>
  <c r="H90" i="1"/>
  <c r="H88" i="1"/>
  <c r="H84" i="1"/>
  <c r="H82" i="1"/>
  <c r="H80" i="1"/>
  <c r="H76" i="1"/>
  <c r="H74" i="1"/>
  <c r="H72" i="1"/>
  <c r="H70" i="1"/>
  <c r="H68" i="1"/>
  <c r="H66" i="1"/>
  <c r="H64" i="1"/>
  <c r="H62" i="1"/>
  <c r="H60" i="1"/>
  <c r="H58" i="1"/>
  <c r="H56" i="1"/>
  <c r="H54" i="1"/>
  <c r="H52" i="1"/>
  <c r="H50" i="1"/>
  <c r="H48" i="1"/>
  <c r="H46" i="1"/>
  <c r="H44" i="1"/>
  <c r="H42" i="1"/>
  <c r="H40" i="1"/>
  <c r="H38" i="1"/>
  <c r="H36" i="1"/>
  <c r="H34" i="1"/>
  <c r="H32" i="1"/>
  <c r="H30" i="1"/>
  <c r="H28" i="1"/>
  <c r="H26" i="1"/>
  <c r="H24" i="1"/>
  <c r="H22" i="1"/>
  <c r="H20" i="1"/>
  <c r="H18" i="1"/>
  <c r="H16" i="1"/>
  <c r="H14" i="1"/>
  <c r="H12" i="1"/>
  <c r="H10" i="1"/>
  <c r="H8" i="1"/>
  <c r="H174" i="1"/>
  <c r="H158" i="1"/>
  <c r="H142" i="1"/>
  <c r="H126" i="1"/>
  <c r="H110" i="1"/>
  <c r="H94" i="1"/>
  <c r="H78" i="1"/>
  <c r="H166" i="1"/>
  <c r="H150" i="1"/>
  <c r="H134" i="1"/>
  <c r="H118" i="1"/>
  <c r="H102" i="1"/>
  <c r="H86" i="1"/>
  <c r="H175" i="1"/>
  <c r="H173" i="1"/>
  <c r="H171" i="1"/>
  <c r="H169" i="1"/>
  <c r="H167" i="1"/>
  <c r="H165" i="1"/>
  <c r="H163" i="1"/>
  <c r="H161" i="1"/>
  <c r="H159" i="1"/>
  <c r="H157" i="1"/>
  <c r="H155" i="1"/>
  <c r="H153" i="1"/>
  <c r="H151" i="1"/>
  <c r="H149" i="1"/>
  <c r="H147" i="1"/>
  <c r="H145" i="1"/>
  <c r="H143" i="1"/>
  <c r="H141" i="1"/>
  <c r="H139" i="1"/>
  <c r="H137" i="1"/>
  <c r="H135" i="1"/>
  <c r="H133" i="1"/>
  <c r="H131" i="1"/>
  <c r="H129" i="1"/>
  <c r="H127" i="1"/>
  <c r="H125" i="1"/>
  <c r="H123" i="1"/>
  <c r="H121" i="1"/>
  <c r="H119" i="1"/>
  <c r="H117" i="1"/>
  <c r="H115" i="1"/>
  <c r="H113" i="1"/>
  <c r="H111" i="1"/>
  <c r="H109" i="1"/>
  <c r="H107" i="1"/>
  <c r="H105" i="1"/>
  <c r="H103" i="1"/>
  <c r="H101" i="1"/>
  <c r="H99" i="1"/>
  <c r="H97" i="1"/>
  <c r="H95" i="1"/>
  <c r="H93" i="1"/>
  <c r="H91" i="1"/>
  <c r="H89" i="1"/>
  <c r="H87" i="1"/>
  <c r="H85" i="1"/>
  <c r="H83" i="1"/>
  <c r="H81" i="1"/>
  <c r="H79" i="1"/>
  <c r="H77" i="1"/>
  <c r="H75" i="1"/>
  <c r="H73" i="1"/>
  <c r="H71" i="1"/>
  <c r="H69" i="1"/>
  <c r="H67" i="1"/>
  <c r="H65" i="1"/>
  <c r="H63" i="1"/>
  <c r="H61" i="1"/>
  <c r="H59" i="1"/>
  <c r="H57" i="1"/>
  <c r="H55" i="1"/>
  <c r="H53" i="1"/>
  <c r="H51" i="1"/>
  <c r="H49" i="1"/>
  <c r="H47" i="1"/>
  <c r="H45" i="1"/>
  <c r="H43" i="1"/>
  <c r="H41" i="1"/>
  <c r="H39" i="1"/>
  <c r="H37" i="1"/>
  <c r="H35" i="1"/>
  <c r="H33" i="1"/>
  <c r="H31" i="1"/>
  <c r="H29" i="1"/>
  <c r="H27" i="1"/>
  <c r="H25" i="1"/>
  <c r="H23" i="1"/>
  <c r="H21" i="1"/>
  <c r="H19" i="1"/>
  <c r="H17" i="1"/>
  <c r="H15" i="1"/>
  <c r="H13" i="1"/>
  <c r="H11" i="1"/>
  <c r="H9" i="1"/>
  <c r="H7" i="1"/>
  <c r="H231" i="1" l="1"/>
</calcChain>
</file>

<file path=xl/sharedStrings.xml><?xml version="1.0" encoding="utf-8"?>
<sst xmlns="http://schemas.openxmlformats.org/spreadsheetml/2006/main" count="242" uniqueCount="242">
  <si>
    <t>Acqualagna</t>
  </si>
  <si>
    <t>Acquasanta Terme</t>
  </si>
  <si>
    <t>Acquaviva Picena</t>
  </si>
  <si>
    <t>Agugliano</t>
  </si>
  <si>
    <t>Altidona</t>
  </si>
  <si>
    <t>Amandola</t>
  </si>
  <si>
    <t>Ancona</t>
  </si>
  <si>
    <t>Apecchio</t>
  </si>
  <si>
    <t>Apiro</t>
  </si>
  <si>
    <t>Appignano</t>
  </si>
  <si>
    <t>Appignano del Tronto</t>
  </si>
  <si>
    <t>Arcevia</t>
  </si>
  <si>
    <t>Arquata del Tronto</t>
  </si>
  <si>
    <t>Ascoli Piceno</t>
  </si>
  <si>
    <t>Barbara</t>
  </si>
  <si>
    <t>Belforte all'Isauro</t>
  </si>
  <si>
    <t>Belforte del Chienti</t>
  </si>
  <si>
    <t>Belmonte Piceno</t>
  </si>
  <si>
    <t>Belvedere Ostrense</t>
  </si>
  <si>
    <t>Bolognola</t>
  </si>
  <si>
    <t>Borgo Pace</t>
  </si>
  <si>
    <t>Cagli</t>
  </si>
  <si>
    <t>Caldarola</t>
  </si>
  <si>
    <t>Camerano</t>
  </si>
  <si>
    <t>Camerata Picena</t>
  </si>
  <si>
    <t>Camerino</t>
  </si>
  <si>
    <t>Campofilone</t>
  </si>
  <si>
    <t>Camporotondo di Fiastrone</t>
  </si>
  <si>
    <t>Cantiano</t>
  </si>
  <si>
    <t>Carassai</t>
  </si>
  <si>
    <t>Carpegna</t>
  </si>
  <si>
    <t>Cartoceto</t>
  </si>
  <si>
    <t>Castel di Lama</t>
  </si>
  <si>
    <t>Castelbellino</t>
  </si>
  <si>
    <t>Castelfidardo</t>
  </si>
  <si>
    <t>Castelleone di Suasa</t>
  </si>
  <si>
    <t>Castelplanio</t>
  </si>
  <si>
    <t>Castelraimondo</t>
  </si>
  <si>
    <t>Castelsantangelo sul Nera</t>
  </si>
  <si>
    <t>Castignano</t>
  </si>
  <si>
    <t>Castorano</t>
  </si>
  <si>
    <t>Cerreto d'Esi</t>
  </si>
  <si>
    <t>Cessapalombo</t>
  </si>
  <si>
    <t>Chiaravalle</t>
  </si>
  <si>
    <t>Cingoli</t>
  </si>
  <si>
    <t>Civitanova Marche</t>
  </si>
  <si>
    <t>Colli al Metauro</t>
  </si>
  <si>
    <t>Colli del Tronto</t>
  </si>
  <si>
    <t>Colmurano</t>
  </si>
  <si>
    <t>Comunanza</t>
  </si>
  <si>
    <t>Corinaldo</t>
  </si>
  <si>
    <t>Corridonia</t>
  </si>
  <si>
    <t>Cossignano</t>
  </si>
  <si>
    <t>Cupra Marittima</t>
  </si>
  <si>
    <t>Cupramontana</t>
  </si>
  <si>
    <t>Esanatoglia</t>
  </si>
  <si>
    <t>Fabriano</t>
  </si>
  <si>
    <t>Falconara Marittima</t>
  </si>
  <si>
    <t>Falerone</t>
  </si>
  <si>
    <t>Fano</t>
  </si>
  <si>
    <t>Fermignano</t>
  </si>
  <si>
    <t>Fermo</t>
  </si>
  <si>
    <t>Fiastra</t>
  </si>
  <si>
    <t>Filottrano</t>
  </si>
  <si>
    <t>Fiuminata</t>
  </si>
  <si>
    <t>Folignano</t>
  </si>
  <si>
    <t>Force</t>
  </si>
  <si>
    <t>Fossombrone</t>
  </si>
  <si>
    <t>Francavilla d'Ete</t>
  </si>
  <si>
    <t>Fratte Rosa</t>
  </si>
  <si>
    <t>Frontino</t>
  </si>
  <si>
    <t>Frontone</t>
  </si>
  <si>
    <t>Gabicce Mare</t>
  </si>
  <si>
    <t>Gagliole</t>
  </si>
  <si>
    <t>Genga</t>
  </si>
  <si>
    <t>Gradara</t>
  </si>
  <si>
    <t>Grottammare</t>
  </si>
  <si>
    <t>Grottazzolina</t>
  </si>
  <si>
    <t>Gualdo</t>
  </si>
  <si>
    <t>Isola del Piano</t>
  </si>
  <si>
    <t>Jesi</t>
  </si>
  <si>
    <t>Lapedona</t>
  </si>
  <si>
    <t>Loreto</t>
  </si>
  <si>
    <t>Loro Piceno</t>
  </si>
  <si>
    <t>Lunano</t>
  </si>
  <si>
    <t>Macerata</t>
  </si>
  <si>
    <t>Macerata Feltria</t>
  </si>
  <si>
    <t>Magliano di Tenna</t>
  </si>
  <si>
    <t>Maiolati Spontini</t>
  </si>
  <si>
    <t>Maltignano</t>
  </si>
  <si>
    <t>Massa Fermana</t>
  </si>
  <si>
    <t>Massignano</t>
  </si>
  <si>
    <t>Matelica</t>
  </si>
  <si>
    <t>Mercatello sul Metauro</t>
  </si>
  <si>
    <t>Mercatino Conca</t>
  </si>
  <si>
    <t>Mergo</t>
  </si>
  <si>
    <t>Mogliano</t>
  </si>
  <si>
    <t>Mombaroccio</t>
  </si>
  <si>
    <t>Mondavio</t>
  </si>
  <si>
    <t>Mondolfo</t>
  </si>
  <si>
    <t>Monsampietro Morico</t>
  </si>
  <si>
    <t>Monsampolo del Tronto</t>
  </si>
  <si>
    <t>Monsano</t>
  </si>
  <si>
    <t>Montalto delle Marche</t>
  </si>
  <si>
    <t>Montappone</t>
  </si>
  <si>
    <t>Monte Cavallo</t>
  </si>
  <si>
    <t>Monte Cerignone</t>
  </si>
  <si>
    <t>Monte Giberto</t>
  </si>
  <si>
    <t>Monte Grimano Terme</t>
  </si>
  <si>
    <t>Monte Porzio</t>
  </si>
  <si>
    <t>Monte Rinaldo</t>
  </si>
  <si>
    <t>Monte Roberto</t>
  </si>
  <si>
    <t>Monte San Giusto</t>
  </si>
  <si>
    <t>Monte San Martino</t>
  </si>
  <si>
    <t>Monte San Pietrangeli</t>
  </si>
  <si>
    <t>Monte San Vito</t>
  </si>
  <si>
    <t>Monte Urano</t>
  </si>
  <si>
    <t>Monte Vidon Combatte</t>
  </si>
  <si>
    <t>Monte Vidon Corrado</t>
  </si>
  <si>
    <t>Montecalvo in Foglia</t>
  </si>
  <si>
    <t>Montecarotto</t>
  </si>
  <si>
    <t>Montecassiano</t>
  </si>
  <si>
    <t>Montecosaro</t>
  </si>
  <si>
    <t>Montedinove</t>
  </si>
  <si>
    <t>Montefalcone Appennino</t>
  </si>
  <si>
    <t>Montefano</t>
  </si>
  <si>
    <t>Montefelcino</t>
  </si>
  <si>
    <t>Montefiore dell'Aso</t>
  </si>
  <si>
    <t>Montefortino</t>
  </si>
  <si>
    <t>Montegallo</t>
  </si>
  <si>
    <t>Montegiorgio</t>
  </si>
  <si>
    <t>Montegranaro</t>
  </si>
  <si>
    <t>Montelabbate</t>
  </si>
  <si>
    <t>Monteleone di Fermo</t>
  </si>
  <si>
    <t>Montelparo</t>
  </si>
  <si>
    <t>Montelupone</t>
  </si>
  <si>
    <t>Montemarciano</t>
  </si>
  <si>
    <t>Montemonaco</t>
  </si>
  <si>
    <t>Monteprandone</t>
  </si>
  <si>
    <t>Monterubbiano</t>
  </si>
  <si>
    <t>Montottone</t>
  </si>
  <si>
    <t>Moresco</t>
  </si>
  <si>
    <t>Morro d'Alba</t>
  </si>
  <si>
    <t>Morrovalle</t>
  </si>
  <si>
    <t>Muccia</t>
  </si>
  <si>
    <t>Numana</t>
  </si>
  <si>
    <t>Offagna</t>
  </si>
  <si>
    <t>Offida</t>
  </si>
  <si>
    <t>Ortezzano</t>
  </si>
  <si>
    <t>Osimo</t>
  </si>
  <si>
    <t>Ostra</t>
  </si>
  <si>
    <t>Ostra Vetere</t>
  </si>
  <si>
    <t>Palmiano</t>
  </si>
  <si>
    <t>Pedaso</t>
  </si>
  <si>
    <t>Peglio</t>
  </si>
  <si>
    <t>Penna San Giovanni</t>
  </si>
  <si>
    <t>Pergola</t>
  </si>
  <si>
    <t>Pesaro</t>
  </si>
  <si>
    <t>Petriano</t>
  </si>
  <si>
    <t>Petriolo</t>
  </si>
  <si>
    <t>Petritoli</t>
  </si>
  <si>
    <t>Piandimeleto</t>
  </si>
  <si>
    <t>Pietrarubbia</t>
  </si>
  <si>
    <t>Pieve Torina</t>
  </si>
  <si>
    <t>Piobbico</t>
  </si>
  <si>
    <t>Pioraco</t>
  </si>
  <si>
    <t>Poggio San Marcello</t>
  </si>
  <si>
    <t>Poggio San Vicino</t>
  </si>
  <si>
    <t>Pollenza</t>
  </si>
  <si>
    <t>Polverigi</t>
  </si>
  <si>
    <t>Ponzano di Fermo</t>
  </si>
  <si>
    <t>Porto Recanati</t>
  </si>
  <si>
    <t>Porto San Giorgio</t>
  </si>
  <si>
    <t>Porto Sant'Elpidio</t>
  </si>
  <si>
    <t>Potenza Picena</t>
  </si>
  <si>
    <t>Rapagnano</t>
  </si>
  <si>
    <t>Recanati</t>
  </si>
  <si>
    <t>Ripatransone</t>
  </si>
  <si>
    <t>Ripe San Ginesio</t>
  </si>
  <si>
    <t>Roccafluvione</t>
  </si>
  <si>
    <t>Rosora</t>
  </si>
  <si>
    <t>Rotella</t>
  </si>
  <si>
    <t>San Benedetto del Tronto</t>
  </si>
  <si>
    <t>San Costanzo</t>
  </si>
  <si>
    <t>San Ginesio</t>
  </si>
  <si>
    <t>San Lorenzo in Campo</t>
  </si>
  <si>
    <t>San Marcello</t>
  </si>
  <si>
    <t>San Paolo di Jesi</t>
  </si>
  <si>
    <t>San Severino Marche</t>
  </si>
  <si>
    <t>Sant'Angelo in Pontano</t>
  </si>
  <si>
    <t>Sant'Angelo in Vado</t>
  </si>
  <si>
    <t>Sant'Elpidio a Mare</t>
  </si>
  <si>
    <t>Sant'Ippolito</t>
  </si>
  <si>
    <t>Santa Maria Nuova</t>
  </si>
  <si>
    <t>Santa Vittoria in Matenano</t>
  </si>
  <si>
    <t>Sarnano</t>
  </si>
  <si>
    <t>Sassocorvaro Auditore</t>
  </si>
  <si>
    <t>Sassoferrato</t>
  </si>
  <si>
    <t>Sefro</t>
  </si>
  <si>
    <t>Senigallia</t>
  </si>
  <si>
    <t>Serra de' Conti</t>
  </si>
  <si>
    <t>Serra San Quirico</t>
  </si>
  <si>
    <t>Serra Sant'Abbondio</t>
  </si>
  <si>
    <t>Serrapetrona</t>
  </si>
  <si>
    <t>Serravalle di Chienti</t>
  </si>
  <si>
    <t>Servigliano</t>
  </si>
  <si>
    <t>Sirolo</t>
  </si>
  <si>
    <t>Smerillo</t>
  </si>
  <si>
    <t>Spinetoli</t>
  </si>
  <si>
    <t>Staffolo</t>
  </si>
  <si>
    <t>Tavoleto</t>
  </si>
  <si>
    <t>Tavullia</t>
  </si>
  <si>
    <t>Terre Roveresche</t>
  </si>
  <si>
    <t>Tolentino</t>
  </si>
  <si>
    <t>Torre San Patrizio</t>
  </si>
  <si>
    <t>Trecastelli</t>
  </si>
  <si>
    <t>Treia</t>
  </si>
  <si>
    <t>Urbania</t>
  </si>
  <si>
    <t>Urbino</t>
  </si>
  <si>
    <t>Urbisaglia</t>
  </si>
  <si>
    <t>Ussita</t>
  </si>
  <si>
    <t>Valfornace</t>
  </si>
  <si>
    <t>Vallefoglia</t>
  </si>
  <si>
    <t>Venarotta</t>
  </si>
  <si>
    <t>Visso</t>
  </si>
  <si>
    <t>TOTALE</t>
  </si>
  <si>
    <t>COMUNE</t>
  </si>
  <si>
    <t>al Comune</t>
  </si>
  <si>
    <t>Riepilogo riparto e assegnazione del Fondo 0-6 2021 da rendicontare</t>
  </si>
  <si>
    <r>
      <t xml:space="preserve">FONDO NAZIONALE ASSEGNATO
</t>
    </r>
    <r>
      <rPr>
        <sz val="9"/>
        <color theme="1"/>
        <rFont val="Helvetica"/>
        <family val="2"/>
      </rPr>
      <t>(</t>
    </r>
    <r>
      <rPr>
        <i/>
        <sz val="9"/>
        <color theme="1"/>
        <rFont val="Helvetica"/>
        <family val="2"/>
      </rPr>
      <t>decreti n. 945/IFD/2021 e n. 1580/IFD/2021)</t>
    </r>
  </si>
  <si>
    <r>
      <t xml:space="preserve">TOTALE RISORSE ASSEGNATE
</t>
    </r>
    <r>
      <rPr>
        <i/>
        <sz val="8"/>
        <color theme="1"/>
        <rFont val="Helvetica"/>
        <family val="2"/>
      </rPr>
      <t>(nazionali+regionali)</t>
    </r>
  </si>
  <si>
    <t>per le scuole dell'infanzia paritarie</t>
  </si>
  <si>
    <r>
      <t xml:space="preserve">FONDO REGIONALE ASSEGNATO
 </t>
    </r>
    <r>
      <rPr>
        <i/>
        <sz val="9"/>
        <color theme="1"/>
        <rFont val="Helvetica"/>
        <family val="2"/>
      </rPr>
      <t xml:space="preserve">(decreto n. 1580/IFD/2021)
</t>
    </r>
    <r>
      <rPr>
        <i/>
        <sz val="7"/>
        <color theme="1"/>
        <rFont val="Helvetica"/>
        <family val="2"/>
      </rPr>
      <t xml:space="preserve">
80% per interventi di tipo B;
20% per interventi di tipo C.</t>
    </r>
  </si>
  <si>
    <t>30%
della 1^ quota per interventi di tipo A</t>
  </si>
  <si>
    <t>60%
della 1^ quota per interventi di tipo B</t>
  </si>
  <si>
    <t>10%
 della 1^ quota per interventi di tipo C</t>
  </si>
  <si>
    <t>Totale 1^ quota</t>
  </si>
  <si>
    <t>30%
della 2^ quota per interventi di tipo A</t>
  </si>
  <si>
    <t>60%
della 2^ quota per interventi di tipo B</t>
  </si>
  <si>
    <t>10%
 della 2^ quota per interventi di tipo C</t>
  </si>
  <si>
    <t>Totale 2^ quota</t>
  </si>
  <si>
    <t>DGR n. 1036/2021 - DGR n. 1635/2021. Programma regionale degli interventi per la promozione del sistema integrato dei servizi di educazione e istruzione dalla nascita a 6 anni di età, annualità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</si>
</sst>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[$€-2]\ * #,##0.00_-;\-[$€-2]\ * #,##0.00_-;_-[$€-2]\ 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Helvetica"/>
      <family val="2"/>
    </font>
    <font>
      <i/>
      <sz val="8"/>
      <color theme="1"/>
      <name val="Helvetica"/>
      <family val="2"/>
    </font>
    <font>
      <i/>
      <sz val="9"/>
      <color theme="1"/>
      <name val="Helvetica"/>
      <family val="2"/>
    </font>
    <font>
      <b/>
      <sz val="8"/>
      <color theme="1"/>
      <name val="Helvetica"/>
      <family val="2"/>
    </font>
    <font>
      <sz val="8"/>
      <color theme="1"/>
      <name val="Helvetica"/>
      <family val="2"/>
    </font>
    <font>
      <b/>
      <sz val="10"/>
      <color theme="1"/>
      <name val="Helvetica"/>
      <family val="2"/>
    </font>
    <font>
      <sz val="10"/>
      <name val="Arial"/>
      <family val="2"/>
    </font>
    <font>
      <b/>
      <sz val="8"/>
      <name val="Helvetica"/>
      <family val="2"/>
    </font>
    <font>
      <i/>
      <sz val="8"/>
      <name val="Helvetica"/>
      <family val="2"/>
    </font>
    <font>
      <i/>
      <sz val="7"/>
      <color theme="1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9" fillId="0" borderId="0"/>
  </cellStyleXfs>
  <cellXfs count="48">
    <xf numFmtId="0" fontId="0" fillId="0" borderId="0" xfId="0"/>
    <xf numFmtId="0" fontId="7" fillId="0" borderId="0" xfId="0" applyFont="1"/>
    <xf numFmtId="0" fontId="4" fillId="0" borderId="0" xfId="0" applyFont="1"/>
    <xf numFmtId="44" fontId="7" fillId="0" borderId="0" xfId="1" applyFont="1"/>
    <xf numFmtId="0" fontId="7" fillId="0" borderId="0" xfId="0" applyFont="1" applyFill="1"/>
    <xf numFmtId="0" fontId="4" fillId="0" borderId="0" xfId="0" applyFont="1" applyFill="1"/>
    <xf numFmtId="44" fontId="7" fillId="0" borderId="0" xfId="1" applyFont="1" applyFill="1"/>
    <xf numFmtId="0" fontId="7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4" fontId="7" fillId="0" borderId="2" xfId="1" applyNumberFormat="1" applyFont="1" applyFill="1" applyBorder="1" applyAlignment="1">
      <alignment horizontal="center" vertical="center" wrapText="1"/>
    </xf>
    <xf numFmtId="164" fontId="7" fillId="0" borderId="4" xfId="1" applyNumberFormat="1" applyFont="1" applyFill="1" applyBorder="1" applyAlignment="1">
      <alignment horizontal="center" vertical="center" wrapText="1"/>
    </xf>
    <xf numFmtId="164" fontId="7" fillId="0" borderId="3" xfId="1" applyNumberFormat="1" applyFont="1" applyFill="1" applyBorder="1" applyAlignment="1">
      <alignment horizontal="center" vertical="center"/>
    </xf>
    <xf numFmtId="164" fontId="7" fillId="0" borderId="2" xfId="1" applyNumberFormat="1" applyFont="1" applyFill="1" applyBorder="1" applyAlignment="1">
      <alignment horizontal="center" vertical="center"/>
    </xf>
    <xf numFmtId="164" fontId="7" fillId="0" borderId="4" xfId="1" applyNumberFormat="1" applyFont="1" applyFill="1" applyBorder="1" applyAlignment="1">
      <alignment horizontal="center" vertical="center"/>
    </xf>
    <xf numFmtId="164" fontId="6" fillId="5" borderId="7" xfId="1" applyNumberFormat="1" applyFont="1" applyFill="1" applyBorder="1" applyAlignment="1">
      <alignment horizontal="right" vertical="center"/>
    </xf>
    <xf numFmtId="164" fontId="6" fillId="5" borderId="8" xfId="1" applyNumberFormat="1" applyFont="1" applyFill="1" applyBorder="1" applyAlignment="1">
      <alignment horizontal="center" vertical="center"/>
    </xf>
    <xf numFmtId="164" fontId="6" fillId="5" borderId="9" xfId="1" applyNumberFormat="1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164" fontId="7" fillId="0" borderId="3" xfId="1" applyNumberFormat="1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164" fontId="10" fillId="3" borderId="4" xfId="0" applyNumberFormat="1" applyFont="1" applyFill="1" applyBorder="1" applyAlignment="1">
      <alignment horizontal="center" vertical="center" wrapText="1"/>
    </xf>
    <xf numFmtId="164" fontId="10" fillId="3" borderId="2" xfId="0" applyNumberFormat="1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vertical="center"/>
    </xf>
    <xf numFmtId="164" fontId="6" fillId="5" borderId="18" xfId="1" applyNumberFormat="1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vertical="center"/>
    </xf>
    <xf numFmtId="0" fontId="7" fillId="0" borderId="20" xfId="0" applyFont="1" applyFill="1" applyBorder="1" applyAlignment="1">
      <alignment vertical="center"/>
    </xf>
    <xf numFmtId="164" fontId="4" fillId="0" borderId="3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44" fontId="10" fillId="2" borderId="14" xfId="1" applyFont="1" applyFill="1" applyBorder="1" applyAlignment="1">
      <alignment horizontal="center" vertical="center" wrapText="1"/>
    </xf>
    <xf numFmtId="44" fontId="10" fillId="2" borderId="15" xfId="1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rmale 2" xfId="2" xr:uid="{2BA86C57-ADD2-437E-ABF5-7B2B948E02E8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83819</xdr:colOff>
      <xdr:row>0</xdr:row>
      <xdr:rowOff>68581</xdr:rowOff>
    </xdr:from>
    <xdr:to>
      <xdr:col>0</xdr:col>
      <xdr:colOff>1361814</xdr:colOff>
      <xdr:row>0</xdr:row>
      <xdr:rowOff>525780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25C28679-5597-A525-D840-F19D34EFC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19" y="68581"/>
          <a:ext cx="1277995" cy="457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30CDC-66EE-467B-9CE5-2B768E8A3358}">
  <dimension ref="A1:L232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M5" sqref="M5"/>
    </sheetView>
  </sheetViews>
  <sheetFormatPr defaultColWidth="25.33203125" defaultRowHeight="16.5" customHeight="1" x14ac:dyDescent="0.2"/>
  <cols>
    <col min="1" max="1" width="26.6640625" style="1" customWidth="1"/>
    <col min="2" max="8" width="11.77734375" style="2" customWidth="1"/>
    <col min="9" max="9" width="11.77734375" style="8" customWidth="1"/>
    <col min="10" max="11" width="17.77734375" style="3" customWidth="1"/>
    <col min="12" max="12" width="17.77734375" style="4" customWidth="1"/>
    <col min="13" max="16384" width="25.33203125" style="1"/>
  </cols>
  <sheetData>
    <row r="1" spans="1:12" ht="46.2" customHeight="1" thickBot="1" x14ac:dyDescent="0.25"/>
    <row r="2" spans="1:12" ht="49.95" customHeight="1" x14ac:dyDescent="0.2">
      <c r="A2" s="38" t="s">
        <v>241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40"/>
    </row>
    <row r="3" spans="1:12" ht="30" customHeight="1" thickBot="1" x14ac:dyDescent="0.25">
      <c r="A3" s="41" t="s">
        <v>228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3"/>
    </row>
    <row r="4" spans="1:12" ht="62.4" customHeight="1" x14ac:dyDescent="0.2">
      <c r="A4" s="33" t="s">
        <v>226</v>
      </c>
      <c r="B4" s="35" t="s">
        <v>229</v>
      </c>
      <c r="C4" s="36"/>
      <c r="D4" s="36"/>
      <c r="E4" s="36"/>
      <c r="F4" s="36"/>
      <c r="G4" s="36"/>
      <c r="H4" s="36"/>
      <c r="I4" s="37"/>
      <c r="J4" s="44" t="s">
        <v>232</v>
      </c>
      <c r="K4" s="45"/>
      <c r="L4" s="46" t="s">
        <v>230</v>
      </c>
    </row>
    <row r="5" spans="1:12" ht="50.4" customHeight="1" thickBot="1" x14ac:dyDescent="0.25">
      <c r="A5" s="34"/>
      <c r="B5" s="17" t="s">
        <v>233</v>
      </c>
      <c r="C5" s="18" t="s">
        <v>234</v>
      </c>
      <c r="D5" s="18" t="s">
        <v>235</v>
      </c>
      <c r="E5" s="19" t="s">
        <v>236</v>
      </c>
      <c r="F5" s="18" t="s">
        <v>237</v>
      </c>
      <c r="G5" s="18" t="s">
        <v>238</v>
      </c>
      <c r="H5" s="18" t="s">
        <v>239</v>
      </c>
      <c r="I5" s="20" t="s">
        <v>240</v>
      </c>
      <c r="J5" s="22" t="s">
        <v>231</v>
      </c>
      <c r="K5" s="23" t="s">
        <v>227</v>
      </c>
      <c r="L5" s="47"/>
    </row>
    <row r="6" spans="1:12" ht="16.5" customHeight="1" x14ac:dyDescent="0.2">
      <c r="A6" s="26" t="s">
        <v>0</v>
      </c>
      <c r="B6" s="30">
        <v>4872.84</v>
      </c>
      <c r="C6" s="30">
        <v>9745.68</v>
      </c>
      <c r="D6" s="30">
        <v>1624.28</v>
      </c>
      <c r="E6" s="24">
        <f>SUM(B6:D6)</f>
        <v>16242.800000000001</v>
      </c>
      <c r="F6" s="30">
        <f>ROUND(I6*30%,2)</f>
        <v>567.07000000000005</v>
      </c>
      <c r="G6" s="30">
        <f>ROUND(I6*60%,2)</f>
        <v>1134.1400000000001</v>
      </c>
      <c r="H6" s="30">
        <f>I6-F6-G6</f>
        <v>189.02999999999997</v>
      </c>
      <c r="I6" s="24">
        <v>1890.24</v>
      </c>
      <c r="J6" s="11"/>
      <c r="K6" s="21">
        <v>2299.96</v>
      </c>
      <c r="L6" s="27">
        <f>E6+I6+J6+K6</f>
        <v>20433</v>
      </c>
    </row>
    <row r="7" spans="1:12" ht="16.5" customHeight="1" x14ac:dyDescent="0.2">
      <c r="A7" s="28" t="s">
        <v>1</v>
      </c>
      <c r="B7" s="31">
        <v>2268.86</v>
      </c>
      <c r="C7" s="31">
        <v>4537.72</v>
      </c>
      <c r="D7" s="31">
        <v>756.29</v>
      </c>
      <c r="E7" s="25">
        <f t="shared" ref="E7:E70" si="0">SUM(B7:D7)</f>
        <v>7562.87</v>
      </c>
      <c r="F7" s="31">
        <f t="shared" ref="F7:F70" si="1">ROUND(I7*30%,2)</f>
        <v>244.16</v>
      </c>
      <c r="G7" s="31">
        <f t="shared" ref="G7:G70" si="2">ROUND(I7*60%,2)</f>
        <v>488.31</v>
      </c>
      <c r="H7" s="31">
        <f t="shared" ref="H7:H70" si="3">I7-F7-G7</f>
        <v>81.380000000000052</v>
      </c>
      <c r="I7" s="24">
        <v>813.85</v>
      </c>
      <c r="J7" s="12"/>
      <c r="K7" s="9">
        <v>990.26</v>
      </c>
      <c r="L7" s="27">
        <f t="shared" ref="L7:L70" si="4">E7+I7+J7+K7</f>
        <v>9366.98</v>
      </c>
    </row>
    <row r="8" spans="1:12" ht="16.5" customHeight="1" x14ac:dyDescent="0.2">
      <c r="A8" s="28" t="s">
        <v>2</v>
      </c>
      <c r="B8" s="31">
        <v>3835.48</v>
      </c>
      <c r="C8" s="31">
        <v>7670.96</v>
      </c>
      <c r="D8" s="31">
        <v>1278.5</v>
      </c>
      <c r="E8" s="25">
        <f t="shared" si="0"/>
        <v>12784.94</v>
      </c>
      <c r="F8" s="31">
        <f t="shared" si="1"/>
        <v>438.43</v>
      </c>
      <c r="G8" s="31">
        <f t="shared" si="2"/>
        <v>876.86</v>
      </c>
      <c r="H8" s="31">
        <f t="shared" si="3"/>
        <v>146.13999999999999</v>
      </c>
      <c r="I8" s="24">
        <v>1461.43</v>
      </c>
      <c r="J8" s="12"/>
      <c r="K8" s="9">
        <v>1778.21</v>
      </c>
      <c r="L8" s="27">
        <f t="shared" si="4"/>
        <v>16024.580000000002</v>
      </c>
    </row>
    <row r="9" spans="1:12" ht="16.5" customHeight="1" x14ac:dyDescent="0.2">
      <c r="A9" s="28" t="s">
        <v>3</v>
      </c>
      <c r="B9" s="31">
        <v>5126.8900000000003</v>
      </c>
      <c r="C9" s="31">
        <v>10253.77</v>
      </c>
      <c r="D9" s="31">
        <v>1708.96</v>
      </c>
      <c r="E9" s="25">
        <f t="shared" si="0"/>
        <v>17089.62</v>
      </c>
      <c r="F9" s="31">
        <f t="shared" si="1"/>
        <v>598.58000000000004</v>
      </c>
      <c r="G9" s="31">
        <f t="shared" si="2"/>
        <v>1197.1500000000001</v>
      </c>
      <c r="H9" s="31">
        <f t="shared" si="3"/>
        <v>199.51999999999998</v>
      </c>
      <c r="I9" s="24">
        <v>1995.25</v>
      </c>
      <c r="J9" s="12"/>
      <c r="K9" s="9">
        <v>2427.7399999999998</v>
      </c>
      <c r="L9" s="27">
        <f t="shared" si="4"/>
        <v>21512.61</v>
      </c>
    </row>
    <row r="10" spans="1:12" ht="16.5" customHeight="1" x14ac:dyDescent="0.2">
      <c r="A10" s="28" t="s">
        <v>4</v>
      </c>
      <c r="B10" s="31">
        <v>4936.3500000000004</v>
      </c>
      <c r="C10" s="31">
        <v>9872.7000000000007</v>
      </c>
      <c r="D10" s="31">
        <v>1645.45</v>
      </c>
      <c r="E10" s="25">
        <f t="shared" si="0"/>
        <v>16454.5</v>
      </c>
      <c r="F10" s="31">
        <f t="shared" si="1"/>
        <v>574.95000000000005</v>
      </c>
      <c r="G10" s="31">
        <f t="shared" si="2"/>
        <v>1149.8900000000001</v>
      </c>
      <c r="H10" s="31">
        <f t="shared" si="3"/>
        <v>191.64999999999986</v>
      </c>
      <c r="I10" s="24">
        <v>1916.49</v>
      </c>
      <c r="J10" s="12"/>
      <c r="K10" s="9">
        <v>2331.91</v>
      </c>
      <c r="L10" s="27">
        <f t="shared" si="4"/>
        <v>20702.900000000001</v>
      </c>
    </row>
    <row r="11" spans="1:12" ht="16.5" customHeight="1" x14ac:dyDescent="0.2">
      <c r="A11" s="28" t="s">
        <v>5</v>
      </c>
      <c r="B11" s="31">
        <v>2988.66</v>
      </c>
      <c r="C11" s="31">
        <v>5977.32</v>
      </c>
      <c r="D11" s="31">
        <v>996.22</v>
      </c>
      <c r="E11" s="25">
        <f t="shared" si="0"/>
        <v>9962.1999999999989</v>
      </c>
      <c r="F11" s="31">
        <f t="shared" si="1"/>
        <v>333.42</v>
      </c>
      <c r="G11" s="31">
        <f t="shared" si="2"/>
        <v>666.83</v>
      </c>
      <c r="H11" s="31">
        <f t="shared" si="3"/>
        <v>111.13999999999999</v>
      </c>
      <c r="I11" s="24">
        <v>1111.3900000000001</v>
      </c>
      <c r="J11" s="12"/>
      <c r="K11" s="9">
        <v>1352.29</v>
      </c>
      <c r="L11" s="27">
        <f t="shared" si="4"/>
        <v>12425.879999999997</v>
      </c>
    </row>
    <row r="12" spans="1:12" ht="16.5" customHeight="1" x14ac:dyDescent="0.2">
      <c r="A12" s="28" t="s">
        <v>6</v>
      </c>
      <c r="B12" s="31">
        <v>103104.2</v>
      </c>
      <c r="C12" s="31">
        <v>206208.41</v>
      </c>
      <c r="D12" s="31">
        <v>34368.07</v>
      </c>
      <c r="E12" s="25">
        <f t="shared" si="0"/>
        <v>343680.68</v>
      </c>
      <c r="F12" s="31">
        <f t="shared" si="1"/>
        <v>12748.58</v>
      </c>
      <c r="G12" s="31">
        <f t="shared" si="2"/>
        <v>25497.17</v>
      </c>
      <c r="H12" s="31">
        <f t="shared" si="3"/>
        <v>4249.5299999999988</v>
      </c>
      <c r="I12" s="24">
        <v>42495.28</v>
      </c>
      <c r="J12" s="12">
        <v>22235.72</v>
      </c>
      <c r="K12" s="9">
        <v>51706.55</v>
      </c>
      <c r="L12" s="27">
        <f t="shared" si="4"/>
        <v>460118.22999999992</v>
      </c>
    </row>
    <row r="13" spans="1:12" ht="16.5" customHeight="1" x14ac:dyDescent="0.2">
      <c r="A13" s="28" t="s">
        <v>7</v>
      </c>
      <c r="B13" s="31">
        <v>1676.09</v>
      </c>
      <c r="C13" s="31">
        <v>3352.17</v>
      </c>
      <c r="D13" s="31">
        <v>558.69000000000005</v>
      </c>
      <c r="E13" s="25">
        <f t="shared" si="0"/>
        <v>5586.9500000000007</v>
      </c>
      <c r="F13" s="31">
        <f t="shared" si="1"/>
        <v>170.65</v>
      </c>
      <c r="G13" s="31">
        <f t="shared" si="2"/>
        <v>341.29</v>
      </c>
      <c r="H13" s="31">
        <f t="shared" si="3"/>
        <v>56.880000000000052</v>
      </c>
      <c r="I13" s="24">
        <v>568.82000000000005</v>
      </c>
      <c r="J13" s="12"/>
      <c r="K13" s="9">
        <v>692.12</v>
      </c>
      <c r="L13" s="27">
        <f t="shared" si="4"/>
        <v>6847.89</v>
      </c>
    </row>
    <row r="14" spans="1:12" ht="16.5" customHeight="1" x14ac:dyDescent="0.2">
      <c r="A14" s="28" t="s">
        <v>8</v>
      </c>
      <c r="B14" s="31">
        <v>2353.54</v>
      </c>
      <c r="C14" s="31">
        <v>4707.09</v>
      </c>
      <c r="D14" s="31">
        <v>784.52</v>
      </c>
      <c r="E14" s="25">
        <f t="shared" si="0"/>
        <v>7845.15</v>
      </c>
      <c r="F14" s="31">
        <f t="shared" si="1"/>
        <v>254.66</v>
      </c>
      <c r="G14" s="31">
        <f t="shared" si="2"/>
        <v>509.32</v>
      </c>
      <c r="H14" s="31">
        <f t="shared" si="3"/>
        <v>84.880000000000052</v>
      </c>
      <c r="I14" s="24">
        <v>848.86</v>
      </c>
      <c r="J14" s="12"/>
      <c r="K14" s="9">
        <v>1032.8499999999999</v>
      </c>
      <c r="L14" s="27">
        <f t="shared" si="4"/>
        <v>9726.86</v>
      </c>
    </row>
    <row r="15" spans="1:12" ht="16.5" customHeight="1" x14ac:dyDescent="0.2">
      <c r="A15" s="28" t="s">
        <v>9</v>
      </c>
      <c r="B15" s="31">
        <v>4872.84</v>
      </c>
      <c r="C15" s="31">
        <v>9745.68</v>
      </c>
      <c r="D15" s="31">
        <v>1624.28</v>
      </c>
      <c r="E15" s="25">
        <f t="shared" si="0"/>
        <v>16242.800000000001</v>
      </c>
      <c r="F15" s="31">
        <f t="shared" si="1"/>
        <v>567.07000000000005</v>
      </c>
      <c r="G15" s="31">
        <f t="shared" si="2"/>
        <v>1134.1400000000001</v>
      </c>
      <c r="H15" s="31">
        <f t="shared" si="3"/>
        <v>189.02999999999997</v>
      </c>
      <c r="I15" s="24">
        <v>1890.24</v>
      </c>
      <c r="J15" s="12"/>
      <c r="K15" s="9">
        <v>2299.96</v>
      </c>
      <c r="L15" s="27">
        <f t="shared" si="4"/>
        <v>20433</v>
      </c>
    </row>
    <row r="16" spans="1:12" ht="16.5" customHeight="1" x14ac:dyDescent="0.2">
      <c r="A16" s="28" t="s">
        <v>10</v>
      </c>
      <c r="B16" s="31">
        <v>1951.3</v>
      </c>
      <c r="C16" s="31">
        <v>3902.61</v>
      </c>
      <c r="D16" s="31">
        <v>650.42999999999995</v>
      </c>
      <c r="E16" s="25">
        <f t="shared" si="0"/>
        <v>6504.34</v>
      </c>
      <c r="F16" s="31">
        <f t="shared" si="1"/>
        <v>204.77</v>
      </c>
      <c r="G16" s="31">
        <f t="shared" si="2"/>
        <v>409.55</v>
      </c>
      <c r="H16" s="31">
        <f t="shared" si="3"/>
        <v>68.260000000000048</v>
      </c>
      <c r="I16" s="24">
        <v>682.58</v>
      </c>
      <c r="J16" s="12"/>
      <c r="K16" s="9">
        <v>830.54</v>
      </c>
      <c r="L16" s="27">
        <f t="shared" si="4"/>
        <v>8017.46</v>
      </c>
    </row>
    <row r="17" spans="1:12" ht="16.5" customHeight="1" x14ac:dyDescent="0.2">
      <c r="A17" s="28" t="s">
        <v>11</v>
      </c>
      <c r="B17" s="31">
        <v>3412.07</v>
      </c>
      <c r="C17" s="31">
        <v>6824.14</v>
      </c>
      <c r="D17" s="31">
        <v>1137.3599999999999</v>
      </c>
      <c r="E17" s="25">
        <f t="shared" si="0"/>
        <v>11373.570000000002</v>
      </c>
      <c r="F17" s="31">
        <f t="shared" si="1"/>
        <v>385.92</v>
      </c>
      <c r="G17" s="31">
        <f t="shared" si="2"/>
        <v>771.85</v>
      </c>
      <c r="H17" s="31">
        <f t="shared" si="3"/>
        <v>128.63999999999999</v>
      </c>
      <c r="I17" s="24">
        <v>1286.4100000000001</v>
      </c>
      <c r="J17" s="12"/>
      <c r="K17" s="9">
        <v>1565.25</v>
      </c>
      <c r="L17" s="27">
        <f t="shared" si="4"/>
        <v>14225.230000000001</v>
      </c>
    </row>
    <row r="18" spans="1:12" ht="16.5" customHeight="1" x14ac:dyDescent="0.2">
      <c r="A18" s="28" t="s">
        <v>12</v>
      </c>
      <c r="B18" s="31">
        <v>1040.97</v>
      </c>
      <c r="C18" s="31">
        <v>2081.94</v>
      </c>
      <c r="D18" s="31">
        <v>346.99</v>
      </c>
      <c r="E18" s="25">
        <f t="shared" si="0"/>
        <v>3469.8999999999996</v>
      </c>
      <c r="F18" s="31">
        <f t="shared" si="1"/>
        <v>91.89</v>
      </c>
      <c r="G18" s="31">
        <f t="shared" si="2"/>
        <v>183.77</v>
      </c>
      <c r="H18" s="31">
        <f t="shared" si="3"/>
        <v>30.630000000000024</v>
      </c>
      <c r="I18" s="24">
        <v>306.29000000000002</v>
      </c>
      <c r="J18" s="12"/>
      <c r="K18" s="9">
        <v>372.68</v>
      </c>
      <c r="L18" s="27">
        <f t="shared" si="4"/>
        <v>4148.87</v>
      </c>
    </row>
    <row r="19" spans="1:12" ht="16.5" customHeight="1" x14ac:dyDescent="0.2">
      <c r="A19" s="28" t="s">
        <v>13</v>
      </c>
      <c r="B19" s="31">
        <v>40756.93</v>
      </c>
      <c r="C19" s="31">
        <v>81513.850000000006</v>
      </c>
      <c r="D19" s="31">
        <v>13585.64</v>
      </c>
      <c r="E19" s="25">
        <f t="shared" si="0"/>
        <v>135856.41999999998</v>
      </c>
      <c r="F19" s="31">
        <f t="shared" si="1"/>
        <v>5017</v>
      </c>
      <c r="G19" s="31">
        <f t="shared" si="2"/>
        <v>10034</v>
      </c>
      <c r="H19" s="31">
        <f t="shared" si="3"/>
        <v>1672.3300000000017</v>
      </c>
      <c r="I19" s="24">
        <v>16723.330000000002</v>
      </c>
      <c r="J19" s="12">
        <v>19319.560000000001</v>
      </c>
      <c r="K19" s="9">
        <v>20348.27</v>
      </c>
      <c r="L19" s="27">
        <f t="shared" si="4"/>
        <v>192247.58</v>
      </c>
    </row>
    <row r="20" spans="1:12" ht="16.5" customHeight="1" x14ac:dyDescent="0.2">
      <c r="A20" s="28" t="s">
        <v>14</v>
      </c>
      <c r="B20" s="31">
        <v>1697.26</v>
      </c>
      <c r="C20" s="31">
        <v>3394.51</v>
      </c>
      <c r="D20" s="31">
        <v>565.75</v>
      </c>
      <c r="E20" s="25">
        <f t="shared" si="0"/>
        <v>5657.52</v>
      </c>
      <c r="F20" s="31">
        <f t="shared" si="1"/>
        <v>173.27</v>
      </c>
      <c r="G20" s="31">
        <f t="shared" si="2"/>
        <v>346.54</v>
      </c>
      <c r="H20" s="31">
        <f t="shared" si="3"/>
        <v>57.760000000000048</v>
      </c>
      <c r="I20" s="24">
        <v>577.57000000000005</v>
      </c>
      <c r="J20" s="12"/>
      <c r="K20" s="9">
        <v>702.77</v>
      </c>
      <c r="L20" s="27">
        <f t="shared" si="4"/>
        <v>6937.8600000000006</v>
      </c>
    </row>
    <row r="21" spans="1:12" ht="16.5" customHeight="1" x14ac:dyDescent="0.2">
      <c r="A21" s="28" t="s">
        <v>15</v>
      </c>
      <c r="B21" s="31">
        <v>1358.53</v>
      </c>
      <c r="C21" s="31">
        <v>2717.06</v>
      </c>
      <c r="D21" s="31">
        <v>452.84</v>
      </c>
      <c r="E21" s="25">
        <f t="shared" si="0"/>
        <v>4528.43</v>
      </c>
      <c r="F21" s="31">
        <f t="shared" si="1"/>
        <v>131.27000000000001</v>
      </c>
      <c r="G21" s="31">
        <f t="shared" si="2"/>
        <v>262.52999999999997</v>
      </c>
      <c r="H21" s="31">
        <f t="shared" si="3"/>
        <v>43.75</v>
      </c>
      <c r="I21" s="24">
        <v>437.55</v>
      </c>
      <c r="J21" s="12"/>
      <c r="K21" s="9">
        <v>532.4</v>
      </c>
      <c r="L21" s="27">
        <f t="shared" si="4"/>
        <v>5498.38</v>
      </c>
    </row>
    <row r="22" spans="1:12" ht="16.5" customHeight="1" x14ac:dyDescent="0.2">
      <c r="A22" s="28" t="s">
        <v>16</v>
      </c>
      <c r="B22" s="31">
        <v>2120.67</v>
      </c>
      <c r="C22" s="31">
        <v>4241.34</v>
      </c>
      <c r="D22" s="31">
        <v>706.88</v>
      </c>
      <c r="E22" s="25">
        <f t="shared" si="0"/>
        <v>7068.89</v>
      </c>
      <c r="F22" s="31">
        <f t="shared" si="1"/>
        <v>225.78</v>
      </c>
      <c r="G22" s="31">
        <f t="shared" si="2"/>
        <v>451.55</v>
      </c>
      <c r="H22" s="31">
        <f t="shared" si="3"/>
        <v>75.260000000000048</v>
      </c>
      <c r="I22" s="24">
        <v>752.59</v>
      </c>
      <c r="J22" s="12"/>
      <c r="K22" s="9">
        <v>915.73</v>
      </c>
      <c r="L22" s="27">
        <f t="shared" si="4"/>
        <v>8737.2100000000009</v>
      </c>
    </row>
    <row r="23" spans="1:12" ht="16.5" customHeight="1" x14ac:dyDescent="0.2">
      <c r="A23" s="28" t="s">
        <v>17</v>
      </c>
      <c r="B23" s="31">
        <v>913.95</v>
      </c>
      <c r="C23" s="31">
        <v>1827.89</v>
      </c>
      <c r="D23" s="31">
        <v>304.64999999999998</v>
      </c>
      <c r="E23" s="25">
        <f t="shared" si="0"/>
        <v>3046.4900000000002</v>
      </c>
      <c r="F23" s="31">
        <f t="shared" si="1"/>
        <v>76.13</v>
      </c>
      <c r="G23" s="31">
        <f t="shared" si="2"/>
        <v>152.27000000000001</v>
      </c>
      <c r="H23" s="31">
        <f t="shared" si="3"/>
        <v>25.379999999999995</v>
      </c>
      <c r="I23" s="24">
        <v>253.78</v>
      </c>
      <c r="J23" s="12"/>
      <c r="K23" s="9">
        <v>308.79000000000002</v>
      </c>
      <c r="L23" s="27">
        <f t="shared" si="4"/>
        <v>3609.0600000000004</v>
      </c>
    </row>
    <row r="24" spans="1:12" ht="16.5" customHeight="1" x14ac:dyDescent="0.2">
      <c r="A24" s="28" t="s">
        <v>18</v>
      </c>
      <c r="B24" s="31">
        <v>2798.13</v>
      </c>
      <c r="C24" s="31">
        <v>5596.25</v>
      </c>
      <c r="D24" s="31">
        <v>932.7</v>
      </c>
      <c r="E24" s="25">
        <f t="shared" si="0"/>
        <v>9327.0800000000017</v>
      </c>
      <c r="F24" s="31">
        <f t="shared" si="1"/>
        <v>309.79000000000002</v>
      </c>
      <c r="G24" s="31">
        <f t="shared" si="2"/>
        <v>619.58000000000004</v>
      </c>
      <c r="H24" s="31">
        <f t="shared" si="3"/>
        <v>103.2600000000001</v>
      </c>
      <c r="I24" s="24">
        <v>1032.6300000000001</v>
      </c>
      <c r="J24" s="12"/>
      <c r="K24" s="9">
        <v>1256.46</v>
      </c>
      <c r="L24" s="27">
        <f t="shared" si="4"/>
        <v>11616.170000000002</v>
      </c>
    </row>
    <row r="25" spans="1:12" ht="16.5" customHeight="1" x14ac:dyDescent="0.2">
      <c r="A25" s="28" t="s">
        <v>19</v>
      </c>
      <c r="B25" s="31">
        <v>532.88</v>
      </c>
      <c r="C25" s="31">
        <v>1065.75</v>
      </c>
      <c r="D25" s="31">
        <v>177.62</v>
      </c>
      <c r="E25" s="25">
        <f t="shared" si="0"/>
        <v>1776.25</v>
      </c>
      <c r="F25" s="31">
        <f t="shared" si="1"/>
        <v>28.88</v>
      </c>
      <c r="G25" s="31">
        <f t="shared" si="2"/>
        <v>57.76</v>
      </c>
      <c r="H25" s="31">
        <f t="shared" si="3"/>
        <v>9.6200000000000117</v>
      </c>
      <c r="I25" s="24">
        <v>96.26</v>
      </c>
      <c r="J25" s="12"/>
      <c r="K25" s="9">
        <v>117.13</v>
      </c>
      <c r="L25" s="27">
        <f t="shared" si="4"/>
        <v>1989.6399999999999</v>
      </c>
    </row>
    <row r="26" spans="1:12" ht="16.5" customHeight="1" x14ac:dyDescent="0.2">
      <c r="A26" s="28" t="s">
        <v>20</v>
      </c>
      <c r="B26" s="31">
        <v>723.41</v>
      </c>
      <c r="C26" s="31">
        <v>1446.82</v>
      </c>
      <c r="D26" s="31">
        <v>241.14</v>
      </c>
      <c r="E26" s="25">
        <f t="shared" si="0"/>
        <v>2411.37</v>
      </c>
      <c r="F26" s="31">
        <f t="shared" si="1"/>
        <v>52.51</v>
      </c>
      <c r="G26" s="31">
        <f t="shared" si="2"/>
        <v>105.01</v>
      </c>
      <c r="H26" s="31">
        <f t="shared" si="3"/>
        <v>17.500000000000014</v>
      </c>
      <c r="I26" s="24">
        <v>175.02</v>
      </c>
      <c r="J26" s="12"/>
      <c r="K26" s="9">
        <v>212.96</v>
      </c>
      <c r="L26" s="27">
        <f t="shared" si="4"/>
        <v>2799.35</v>
      </c>
    </row>
    <row r="27" spans="1:12" ht="16.5" customHeight="1" x14ac:dyDescent="0.2">
      <c r="A27" s="28" t="s">
        <v>21</v>
      </c>
      <c r="B27" s="31">
        <v>7815.55</v>
      </c>
      <c r="C27" s="31">
        <v>15631.09</v>
      </c>
      <c r="D27" s="31">
        <v>2605.1799999999998</v>
      </c>
      <c r="E27" s="25">
        <f t="shared" si="0"/>
        <v>26051.82</v>
      </c>
      <c r="F27" s="31">
        <f t="shared" si="1"/>
        <v>931.99</v>
      </c>
      <c r="G27" s="31">
        <f t="shared" si="2"/>
        <v>1863.98</v>
      </c>
      <c r="H27" s="31">
        <f t="shared" si="3"/>
        <v>310.66999999999962</v>
      </c>
      <c r="I27" s="24">
        <v>3106.64</v>
      </c>
      <c r="J27" s="12"/>
      <c r="K27" s="9">
        <v>3780.03</v>
      </c>
      <c r="L27" s="27">
        <f t="shared" si="4"/>
        <v>32938.49</v>
      </c>
    </row>
    <row r="28" spans="1:12" ht="16.5" customHeight="1" x14ac:dyDescent="0.2">
      <c r="A28" s="28" t="s">
        <v>22</v>
      </c>
      <c r="B28" s="31">
        <v>2311.1999999999998</v>
      </c>
      <c r="C28" s="31">
        <v>4622.41</v>
      </c>
      <c r="D28" s="31">
        <v>770.4</v>
      </c>
      <c r="E28" s="25">
        <f t="shared" si="0"/>
        <v>7704.0099999999993</v>
      </c>
      <c r="F28" s="31">
        <f t="shared" si="1"/>
        <v>249.41</v>
      </c>
      <c r="G28" s="31">
        <f t="shared" si="2"/>
        <v>498.81</v>
      </c>
      <c r="H28" s="31">
        <f t="shared" si="3"/>
        <v>83.130000000000052</v>
      </c>
      <c r="I28" s="24">
        <v>831.35</v>
      </c>
      <c r="J28" s="12"/>
      <c r="K28" s="9">
        <v>1011.56</v>
      </c>
      <c r="L28" s="27">
        <f t="shared" si="4"/>
        <v>9546.9199999999983</v>
      </c>
    </row>
    <row r="29" spans="1:12" ht="16.5" customHeight="1" x14ac:dyDescent="0.2">
      <c r="A29" s="28" t="s">
        <v>23</v>
      </c>
      <c r="B29" s="31">
        <v>8514.17</v>
      </c>
      <c r="C29" s="31">
        <v>17028.349999999999</v>
      </c>
      <c r="D29" s="31">
        <v>2838.06</v>
      </c>
      <c r="E29" s="25">
        <f t="shared" si="0"/>
        <v>28380.579999999998</v>
      </c>
      <c r="F29" s="31">
        <f t="shared" si="1"/>
        <v>1018.63</v>
      </c>
      <c r="G29" s="31">
        <f t="shared" si="2"/>
        <v>2037.25</v>
      </c>
      <c r="H29" s="31">
        <f t="shared" si="3"/>
        <v>339.53999999999996</v>
      </c>
      <c r="I29" s="24">
        <v>3395.42</v>
      </c>
      <c r="J29" s="12"/>
      <c r="K29" s="9">
        <v>4131.41</v>
      </c>
      <c r="L29" s="27">
        <f t="shared" si="4"/>
        <v>35907.410000000003</v>
      </c>
    </row>
    <row r="30" spans="1:12" ht="16.5" customHeight="1" x14ac:dyDescent="0.2">
      <c r="A30" s="28" t="s">
        <v>24</v>
      </c>
      <c r="B30" s="31">
        <v>3221.54</v>
      </c>
      <c r="C30" s="31">
        <v>6443.07</v>
      </c>
      <c r="D30" s="31">
        <v>1073.8399999999999</v>
      </c>
      <c r="E30" s="25">
        <f t="shared" si="0"/>
        <v>10738.45</v>
      </c>
      <c r="F30" s="31">
        <f t="shared" si="1"/>
        <v>362.3</v>
      </c>
      <c r="G30" s="31">
        <f t="shared" si="2"/>
        <v>724.59</v>
      </c>
      <c r="H30" s="31">
        <f t="shared" si="3"/>
        <v>120.7600000000001</v>
      </c>
      <c r="I30" s="24">
        <v>1207.6500000000001</v>
      </c>
      <c r="J30" s="12"/>
      <c r="K30" s="9">
        <v>1469.42</v>
      </c>
      <c r="L30" s="27">
        <f t="shared" si="4"/>
        <v>13415.52</v>
      </c>
    </row>
    <row r="31" spans="1:12" ht="16.5" customHeight="1" x14ac:dyDescent="0.2">
      <c r="A31" s="28" t="s">
        <v>25</v>
      </c>
      <c r="B31" s="31">
        <v>5634.98</v>
      </c>
      <c r="C31" s="31">
        <v>11269.96</v>
      </c>
      <c r="D31" s="31">
        <v>1878.32</v>
      </c>
      <c r="E31" s="25">
        <f t="shared" si="0"/>
        <v>18783.259999999998</v>
      </c>
      <c r="F31" s="31">
        <f t="shared" si="1"/>
        <v>661.58</v>
      </c>
      <c r="G31" s="31">
        <f t="shared" si="2"/>
        <v>1323.16</v>
      </c>
      <c r="H31" s="31">
        <f t="shared" si="3"/>
        <v>220.52999999999997</v>
      </c>
      <c r="I31" s="24">
        <v>2205.27</v>
      </c>
      <c r="J31" s="12">
        <v>3098.42</v>
      </c>
      <c r="K31" s="9">
        <v>2683.29</v>
      </c>
      <c r="L31" s="27">
        <f t="shared" si="4"/>
        <v>26770.239999999998</v>
      </c>
    </row>
    <row r="32" spans="1:12" ht="16.5" customHeight="1" x14ac:dyDescent="0.2">
      <c r="A32" s="28" t="s">
        <v>26</v>
      </c>
      <c r="B32" s="31">
        <v>2205.35</v>
      </c>
      <c r="C32" s="31">
        <v>4410.7</v>
      </c>
      <c r="D32" s="31">
        <v>735.12</v>
      </c>
      <c r="E32" s="25">
        <f t="shared" si="0"/>
        <v>7351.1699999999992</v>
      </c>
      <c r="F32" s="31">
        <f t="shared" si="1"/>
        <v>236.28</v>
      </c>
      <c r="G32" s="31">
        <f t="shared" si="2"/>
        <v>472.56</v>
      </c>
      <c r="H32" s="31">
        <f t="shared" si="3"/>
        <v>78.760000000000048</v>
      </c>
      <c r="I32" s="24">
        <v>787.6</v>
      </c>
      <c r="J32" s="12"/>
      <c r="K32" s="9">
        <v>958.32</v>
      </c>
      <c r="L32" s="27">
        <f t="shared" si="4"/>
        <v>9097.09</v>
      </c>
    </row>
    <row r="33" spans="1:12" ht="16.5" customHeight="1" x14ac:dyDescent="0.2">
      <c r="A33" s="28" t="s">
        <v>27</v>
      </c>
      <c r="B33" s="31">
        <v>617.55999999999995</v>
      </c>
      <c r="C33" s="31">
        <v>1235.1199999999999</v>
      </c>
      <c r="D33" s="31">
        <v>205.85</v>
      </c>
      <c r="E33" s="25">
        <f t="shared" si="0"/>
        <v>2058.5299999999997</v>
      </c>
      <c r="F33" s="31">
        <f t="shared" si="1"/>
        <v>39.380000000000003</v>
      </c>
      <c r="G33" s="31">
        <f t="shared" si="2"/>
        <v>78.760000000000005</v>
      </c>
      <c r="H33" s="31">
        <f t="shared" si="3"/>
        <v>13.13000000000001</v>
      </c>
      <c r="I33" s="24">
        <v>131.27000000000001</v>
      </c>
      <c r="J33" s="12"/>
      <c r="K33" s="9">
        <v>159.72</v>
      </c>
      <c r="L33" s="27">
        <f t="shared" si="4"/>
        <v>2349.5199999999995</v>
      </c>
    </row>
    <row r="34" spans="1:12" ht="16.5" customHeight="1" x14ac:dyDescent="0.2">
      <c r="A34" s="28" t="s">
        <v>28</v>
      </c>
      <c r="B34" s="31">
        <v>1633.74</v>
      </c>
      <c r="C34" s="31">
        <v>3267.49</v>
      </c>
      <c r="D34" s="31">
        <v>544.59</v>
      </c>
      <c r="E34" s="25">
        <f t="shared" si="0"/>
        <v>5445.82</v>
      </c>
      <c r="F34" s="31">
        <f t="shared" si="1"/>
        <v>165.4</v>
      </c>
      <c r="G34" s="31">
        <f t="shared" si="2"/>
        <v>330.79</v>
      </c>
      <c r="H34" s="31">
        <f t="shared" si="3"/>
        <v>55.130000000000052</v>
      </c>
      <c r="I34" s="24">
        <v>551.32000000000005</v>
      </c>
      <c r="J34" s="12"/>
      <c r="K34" s="9">
        <v>670.82</v>
      </c>
      <c r="L34" s="27">
        <f t="shared" si="4"/>
        <v>6667.9599999999991</v>
      </c>
    </row>
    <row r="35" spans="1:12" ht="16.5" customHeight="1" x14ac:dyDescent="0.2">
      <c r="A35" s="28" t="s">
        <v>29</v>
      </c>
      <c r="B35" s="31">
        <v>998.63</v>
      </c>
      <c r="C35" s="31">
        <v>1997.26</v>
      </c>
      <c r="D35" s="31">
        <v>332.87</v>
      </c>
      <c r="E35" s="25">
        <f t="shared" si="0"/>
        <v>3328.7599999999998</v>
      </c>
      <c r="F35" s="31">
        <f t="shared" si="1"/>
        <v>86.64</v>
      </c>
      <c r="G35" s="31">
        <f t="shared" si="2"/>
        <v>173.27</v>
      </c>
      <c r="H35" s="31">
        <f t="shared" si="3"/>
        <v>28.880000000000024</v>
      </c>
      <c r="I35" s="24">
        <v>288.79000000000002</v>
      </c>
      <c r="J35" s="12"/>
      <c r="K35" s="9">
        <v>351.38</v>
      </c>
      <c r="L35" s="27">
        <f t="shared" si="4"/>
        <v>3968.93</v>
      </c>
    </row>
    <row r="36" spans="1:12" ht="16.5" customHeight="1" x14ac:dyDescent="0.2">
      <c r="A36" s="28" t="s">
        <v>30</v>
      </c>
      <c r="B36" s="31">
        <v>2078.33</v>
      </c>
      <c r="C36" s="31">
        <v>4156.6499999999996</v>
      </c>
      <c r="D36" s="31">
        <v>692.77</v>
      </c>
      <c r="E36" s="25">
        <f t="shared" si="0"/>
        <v>6927.75</v>
      </c>
      <c r="F36" s="31">
        <f t="shared" si="1"/>
        <v>220.53</v>
      </c>
      <c r="G36" s="31">
        <f t="shared" si="2"/>
        <v>441.05</v>
      </c>
      <c r="H36" s="31">
        <f t="shared" si="3"/>
        <v>73.510000000000048</v>
      </c>
      <c r="I36" s="24">
        <v>735.09</v>
      </c>
      <c r="J36" s="12"/>
      <c r="K36" s="9">
        <v>894.43</v>
      </c>
      <c r="L36" s="27">
        <f t="shared" si="4"/>
        <v>8557.27</v>
      </c>
    </row>
    <row r="37" spans="1:12" ht="16.5" customHeight="1" x14ac:dyDescent="0.2">
      <c r="A37" s="28" t="s">
        <v>31</v>
      </c>
      <c r="B37" s="31">
        <v>10101.969999999999</v>
      </c>
      <c r="C37" s="31">
        <v>20203.93</v>
      </c>
      <c r="D37" s="31">
        <v>3367.32</v>
      </c>
      <c r="E37" s="25">
        <f t="shared" si="0"/>
        <v>33673.22</v>
      </c>
      <c r="F37" s="31">
        <f t="shared" si="1"/>
        <v>1215.53</v>
      </c>
      <c r="G37" s="31">
        <f t="shared" si="2"/>
        <v>2431.0500000000002</v>
      </c>
      <c r="H37" s="31">
        <f t="shared" si="3"/>
        <v>405.17000000000007</v>
      </c>
      <c r="I37" s="24">
        <v>4051.75</v>
      </c>
      <c r="J37" s="12"/>
      <c r="K37" s="9">
        <v>4930.01</v>
      </c>
      <c r="L37" s="27">
        <f t="shared" si="4"/>
        <v>42654.98</v>
      </c>
    </row>
    <row r="38" spans="1:12" ht="16.5" customHeight="1" x14ac:dyDescent="0.2">
      <c r="A38" s="28" t="s">
        <v>32</v>
      </c>
      <c r="B38" s="31">
        <v>11859.12</v>
      </c>
      <c r="C38" s="31">
        <v>23718.240000000002</v>
      </c>
      <c r="D38" s="31">
        <v>3953.05</v>
      </c>
      <c r="E38" s="25">
        <f t="shared" si="0"/>
        <v>39530.410000000003</v>
      </c>
      <c r="F38" s="31">
        <f t="shared" si="1"/>
        <v>1433.43</v>
      </c>
      <c r="G38" s="31">
        <f t="shared" si="2"/>
        <v>2866.85</v>
      </c>
      <c r="H38" s="31">
        <f t="shared" si="3"/>
        <v>477.80999999999995</v>
      </c>
      <c r="I38" s="24">
        <v>4778.09</v>
      </c>
      <c r="J38" s="12"/>
      <c r="K38" s="9">
        <v>5813.79</v>
      </c>
      <c r="L38" s="27">
        <f t="shared" si="4"/>
        <v>50122.29</v>
      </c>
    </row>
    <row r="39" spans="1:12" ht="16.5" customHeight="1" x14ac:dyDescent="0.2">
      <c r="A39" s="28" t="s">
        <v>33</v>
      </c>
      <c r="B39" s="31">
        <v>6905.21</v>
      </c>
      <c r="C39" s="31">
        <v>13810.42</v>
      </c>
      <c r="D39" s="31">
        <v>2301.7399999999998</v>
      </c>
      <c r="E39" s="25">
        <f t="shared" si="0"/>
        <v>23017.370000000003</v>
      </c>
      <c r="F39" s="31">
        <f t="shared" si="1"/>
        <v>819.1</v>
      </c>
      <c r="G39" s="31">
        <f t="shared" si="2"/>
        <v>1638.2</v>
      </c>
      <c r="H39" s="31">
        <f t="shared" si="3"/>
        <v>273.04000000000019</v>
      </c>
      <c r="I39" s="24">
        <v>2730.34</v>
      </c>
      <c r="J39" s="12"/>
      <c r="K39" s="9">
        <v>3322.17</v>
      </c>
      <c r="L39" s="27">
        <f t="shared" si="4"/>
        <v>29069.880000000005</v>
      </c>
    </row>
    <row r="40" spans="1:12" ht="16.5" customHeight="1" x14ac:dyDescent="0.2">
      <c r="A40" s="28" t="s">
        <v>34</v>
      </c>
      <c r="B40" s="31">
        <v>21830.45</v>
      </c>
      <c r="C40" s="31">
        <v>43660.9</v>
      </c>
      <c r="D40" s="31">
        <v>7276.82</v>
      </c>
      <c r="E40" s="25">
        <f t="shared" si="0"/>
        <v>72768.170000000013</v>
      </c>
      <c r="F40" s="31">
        <f t="shared" si="1"/>
        <v>2669.96</v>
      </c>
      <c r="G40" s="31">
        <f t="shared" si="2"/>
        <v>5339.92</v>
      </c>
      <c r="H40" s="31">
        <f t="shared" si="3"/>
        <v>889.98000000000047</v>
      </c>
      <c r="I40" s="24">
        <v>8899.86</v>
      </c>
      <c r="J40" s="12">
        <v>11482.38</v>
      </c>
      <c r="K40" s="9">
        <v>10828.99</v>
      </c>
      <c r="L40" s="27">
        <f t="shared" si="4"/>
        <v>103979.40000000002</v>
      </c>
    </row>
    <row r="41" spans="1:12" ht="16.5" customHeight="1" x14ac:dyDescent="0.2">
      <c r="A41" s="28" t="s">
        <v>35</v>
      </c>
      <c r="B41" s="31">
        <v>1612.57</v>
      </c>
      <c r="C41" s="31">
        <v>3225.15</v>
      </c>
      <c r="D41" s="31">
        <v>537.53</v>
      </c>
      <c r="E41" s="25">
        <f t="shared" si="0"/>
        <v>5375.25</v>
      </c>
      <c r="F41" s="31">
        <f t="shared" si="1"/>
        <v>162.77000000000001</v>
      </c>
      <c r="G41" s="31">
        <f t="shared" si="2"/>
        <v>325.54000000000002</v>
      </c>
      <c r="H41" s="31">
        <f t="shared" si="3"/>
        <v>54.260000000000048</v>
      </c>
      <c r="I41" s="24">
        <v>542.57000000000005</v>
      </c>
      <c r="J41" s="12"/>
      <c r="K41" s="9">
        <v>660.17</v>
      </c>
      <c r="L41" s="27">
        <f t="shared" si="4"/>
        <v>6577.99</v>
      </c>
    </row>
    <row r="42" spans="1:12" ht="16.5" customHeight="1" x14ac:dyDescent="0.2">
      <c r="A42" s="28" t="s">
        <v>36</v>
      </c>
      <c r="B42" s="31">
        <v>4491.7700000000004</v>
      </c>
      <c r="C42" s="31">
        <v>8983.5400000000009</v>
      </c>
      <c r="D42" s="31">
        <v>1497.25</v>
      </c>
      <c r="E42" s="25">
        <f t="shared" si="0"/>
        <v>14972.560000000001</v>
      </c>
      <c r="F42" s="31">
        <f t="shared" si="1"/>
        <v>519.82000000000005</v>
      </c>
      <c r="G42" s="31">
        <f t="shared" si="2"/>
        <v>1039.6300000000001</v>
      </c>
      <c r="H42" s="31">
        <f t="shared" si="3"/>
        <v>173.26999999999998</v>
      </c>
      <c r="I42" s="24">
        <v>1732.72</v>
      </c>
      <c r="J42" s="12"/>
      <c r="K42" s="9">
        <v>2108.3000000000002</v>
      </c>
      <c r="L42" s="27">
        <f t="shared" si="4"/>
        <v>18813.580000000002</v>
      </c>
    </row>
    <row r="43" spans="1:12" ht="16.5" customHeight="1" x14ac:dyDescent="0.2">
      <c r="A43" s="28" t="s">
        <v>37</v>
      </c>
      <c r="B43" s="31">
        <v>4237.72</v>
      </c>
      <c r="C43" s="31">
        <v>8475.4500000000007</v>
      </c>
      <c r="D43" s="31">
        <v>1412.57</v>
      </c>
      <c r="E43" s="25">
        <f t="shared" si="0"/>
        <v>14125.740000000002</v>
      </c>
      <c r="F43" s="31">
        <f t="shared" si="1"/>
        <v>488.31</v>
      </c>
      <c r="G43" s="31">
        <f t="shared" si="2"/>
        <v>976.62</v>
      </c>
      <c r="H43" s="31">
        <f t="shared" si="3"/>
        <v>162.7700000000001</v>
      </c>
      <c r="I43" s="24">
        <v>1627.7</v>
      </c>
      <c r="J43" s="12">
        <v>8201.7000000000007</v>
      </c>
      <c r="K43" s="9">
        <v>1980.52</v>
      </c>
      <c r="L43" s="27">
        <f t="shared" si="4"/>
        <v>25935.660000000003</v>
      </c>
    </row>
    <row r="44" spans="1:12" ht="16.5" customHeight="1" x14ac:dyDescent="0.2">
      <c r="A44" s="28" t="s">
        <v>38</v>
      </c>
      <c r="B44" s="31">
        <v>321.17</v>
      </c>
      <c r="C44" s="31">
        <v>642.34</v>
      </c>
      <c r="D44" s="31">
        <v>107.06</v>
      </c>
      <c r="E44" s="25">
        <f t="shared" si="0"/>
        <v>1070.57</v>
      </c>
      <c r="F44" s="31">
        <f t="shared" si="1"/>
        <v>2.63</v>
      </c>
      <c r="G44" s="31">
        <f t="shared" si="2"/>
        <v>5.25</v>
      </c>
      <c r="H44" s="31">
        <f t="shared" si="3"/>
        <v>0.87000000000000011</v>
      </c>
      <c r="I44" s="24">
        <v>8.75</v>
      </c>
      <c r="J44" s="12"/>
      <c r="K44" s="9">
        <v>10.65</v>
      </c>
      <c r="L44" s="27">
        <f t="shared" si="4"/>
        <v>1089.97</v>
      </c>
    </row>
    <row r="45" spans="1:12" ht="16.5" customHeight="1" x14ac:dyDescent="0.2">
      <c r="A45" s="28" t="s">
        <v>39</v>
      </c>
      <c r="B45" s="31">
        <v>2798.13</v>
      </c>
      <c r="C45" s="31">
        <v>5596.25</v>
      </c>
      <c r="D45" s="31">
        <v>932.7</v>
      </c>
      <c r="E45" s="25">
        <f t="shared" si="0"/>
        <v>9327.0800000000017</v>
      </c>
      <c r="F45" s="31">
        <f t="shared" si="1"/>
        <v>309.79000000000002</v>
      </c>
      <c r="G45" s="31">
        <f t="shared" si="2"/>
        <v>619.58000000000004</v>
      </c>
      <c r="H45" s="31">
        <f t="shared" si="3"/>
        <v>103.2600000000001</v>
      </c>
      <c r="I45" s="24">
        <v>1032.6300000000001</v>
      </c>
      <c r="J45" s="12"/>
      <c r="K45" s="9">
        <v>1256.46</v>
      </c>
      <c r="L45" s="27">
        <f t="shared" si="4"/>
        <v>11616.170000000002</v>
      </c>
    </row>
    <row r="46" spans="1:12" ht="16.5" customHeight="1" x14ac:dyDescent="0.2">
      <c r="A46" s="28" t="s">
        <v>40</v>
      </c>
      <c r="B46" s="31">
        <v>2480.5700000000002</v>
      </c>
      <c r="C46" s="31">
        <v>4961.13</v>
      </c>
      <c r="D46" s="31">
        <v>826.86</v>
      </c>
      <c r="E46" s="25">
        <f t="shared" si="0"/>
        <v>8268.5600000000013</v>
      </c>
      <c r="F46" s="31">
        <f t="shared" si="1"/>
        <v>270.41000000000003</v>
      </c>
      <c r="G46" s="31">
        <f t="shared" si="2"/>
        <v>540.82000000000005</v>
      </c>
      <c r="H46" s="31">
        <f t="shared" si="3"/>
        <v>90.13</v>
      </c>
      <c r="I46" s="24">
        <v>901.36</v>
      </c>
      <c r="J46" s="12"/>
      <c r="K46" s="9">
        <v>1096.74</v>
      </c>
      <c r="L46" s="27">
        <f t="shared" si="4"/>
        <v>10266.660000000002</v>
      </c>
    </row>
    <row r="47" spans="1:12" ht="16.5" customHeight="1" x14ac:dyDescent="0.2">
      <c r="A47" s="28" t="s">
        <v>41</v>
      </c>
      <c r="B47" s="31">
        <v>2946.32</v>
      </c>
      <c r="C47" s="31">
        <v>5892.64</v>
      </c>
      <c r="D47" s="31">
        <v>982.1</v>
      </c>
      <c r="E47" s="25">
        <f t="shared" si="0"/>
        <v>9821.0600000000013</v>
      </c>
      <c r="F47" s="31">
        <f t="shared" si="1"/>
        <v>328.17</v>
      </c>
      <c r="G47" s="31">
        <f t="shared" si="2"/>
        <v>656.33</v>
      </c>
      <c r="H47" s="31">
        <f t="shared" si="3"/>
        <v>109.38999999999999</v>
      </c>
      <c r="I47" s="24">
        <v>1093.8900000000001</v>
      </c>
      <c r="J47" s="12"/>
      <c r="K47" s="9">
        <v>1331</v>
      </c>
      <c r="L47" s="27">
        <f t="shared" si="4"/>
        <v>12245.95</v>
      </c>
    </row>
    <row r="48" spans="1:12" ht="16.5" customHeight="1" x14ac:dyDescent="0.2">
      <c r="A48" s="28" t="s">
        <v>42</v>
      </c>
      <c r="B48" s="31">
        <v>765.75</v>
      </c>
      <c r="C48" s="31">
        <v>1531.5</v>
      </c>
      <c r="D48" s="31">
        <v>255.26</v>
      </c>
      <c r="E48" s="25">
        <f t="shared" si="0"/>
        <v>2552.5100000000002</v>
      </c>
      <c r="F48" s="31">
        <f t="shared" si="1"/>
        <v>57.76</v>
      </c>
      <c r="G48" s="31">
        <f t="shared" si="2"/>
        <v>115.51</v>
      </c>
      <c r="H48" s="31">
        <f t="shared" si="3"/>
        <v>19.250000000000014</v>
      </c>
      <c r="I48" s="24">
        <v>192.52</v>
      </c>
      <c r="J48" s="12"/>
      <c r="K48" s="9">
        <v>234.26</v>
      </c>
      <c r="L48" s="27">
        <f t="shared" si="4"/>
        <v>2979.29</v>
      </c>
    </row>
    <row r="49" spans="1:12" ht="16.5" customHeight="1" x14ac:dyDescent="0.2">
      <c r="A49" s="28" t="s">
        <v>43</v>
      </c>
      <c r="B49" s="31">
        <v>15479.29</v>
      </c>
      <c r="C49" s="31">
        <v>30958.57</v>
      </c>
      <c r="D49" s="31">
        <v>5159.76</v>
      </c>
      <c r="E49" s="25">
        <f t="shared" si="0"/>
        <v>51597.62</v>
      </c>
      <c r="F49" s="31">
        <f t="shared" si="1"/>
        <v>1882.36</v>
      </c>
      <c r="G49" s="31">
        <f t="shared" si="2"/>
        <v>3764.72</v>
      </c>
      <c r="H49" s="31">
        <f t="shared" si="3"/>
        <v>627.45000000000027</v>
      </c>
      <c r="I49" s="24">
        <v>6274.53</v>
      </c>
      <c r="J49" s="12">
        <v>10388.82</v>
      </c>
      <c r="K49" s="9">
        <v>7634.6</v>
      </c>
      <c r="L49" s="27">
        <f t="shared" si="4"/>
        <v>75895.570000000007</v>
      </c>
    </row>
    <row r="50" spans="1:12" ht="16.5" customHeight="1" x14ac:dyDescent="0.2">
      <c r="A50" s="28" t="s">
        <v>44</v>
      </c>
      <c r="B50" s="31">
        <v>10567.72</v>
      </c>
      <c r="C50" s="31">
        <v>21135.439999999999</v>
      </c>
      <c r="D50" s="31">
        <v>3522.57</v>
      </c>
      <c r="E50" s="25">
        <f t="shared" si="0"/>
        <v>35225.729999999996</v>
      </c>
      <c r="F50" s="31">
        <f t="shared" si="1"/>
        <v>1273.28</v>
      </c>
      <c r="G50" s="31">
        <f t="shared" si="2"/>
        <v>2546.5700000000002</v>
      </c>
      <c r="H50" s="31">
        <f t="shared" si="3"/>
        <v>424.42999999999984</v>
      </c>
      <c r="I50" s="24">
        <v>4244.28</v>
      </c>
      <c r="J50" s="12"/>
      <c r="K50" s="9">
        <v>5164.2700000000004</v>
      </c>
      <c r="L50" s="27">
        <f t="shared" si="4"/>
        <v>44634.28</v>
      </c>
    </row>
    <row r="51" spans="1:12" ht="16.5" customHeight="1" x14ac:dyDescent="0.2">
      <c r="A51" s="28" t="s">
        <v>45</v>
      </c>
      <c r="B51" s="31">
        <v>48695.88</v>
      </c>
      <c r="C51" s="31">
        <v>97391.77</v>
      </c>
      <c r="D51" s="31">
        <v>16231.96</v>
      </c>
      <c r="E51" s="25">
        <f t="shared" si="0"/>
        <v>162319.60999999999</v>
      </c>
      <c r="F51" s="31">
        <f t="shared" si="1"/>
        <v>6001.5</v>
      </c>
      <c r="G51" s="31">
        <f t="shared" si="2"/>
        <v>12002.99</v>
      </c>
      <c r="H51" s="31">
        <f t="shared" si="3"/>
        <v>2000.5000000000018</v>
      </c>
      <c r="I51" s="24">
        <v>20004.990000000002</v>
      </c>
      <c r="J51" s="12">
        <v>21142.16</v>
      </c>
      <c r="K51" s="9">
        <v>24341.26</v>
      </c>
      <c r="L51" s="27">
        <f t="shared" si="4"/>
        <v>227808.02</v>
      </c>
    </row>
    <row r="52" spans="1:12" ht="16.5" customHeight="1" x14ac:dyDescent="0.2">
      <c r="A52" s="28" t="s">
        <v>46</v>
      </c>
      <c r="B52" s="31">
        <v>16897.71</v>
      </c>
      <c r="C52" s="31">
        <v>33795.43</v>
      </c>
      <c r="D52" s="31">
        <v>5632.57</v>
      </c>
      <c r="E52" s="25">
        <f t="shared" si="0"/>
        <v>56325.71</v>
      </c>
      <c r="F52" s="31">
        <f t="shared" si="1"/>
        <v>2058.2600000000002</v>
      </c>
      <c r="G52" s="31">
        <f t="shared" si="2"/>
        <v>4116.51</v>
      </c>
      <c r="H52" s="31">
        <f t="shared" si="3"/>
        <v>686.07999999999993</v>
      </c>
      <c r="I52" s="24">
        <v>6860.85</v>
      </c>
      <c r="J52" s="12"/>
      <c r="K52" s="9">
        <v>8348.01</v>
      </c>
      <c r="L52" s="27">
        <f t="shared" si="4"/>
        <v>71534.569999999992</v>
      </c>
    </row>
    <row r="53" spans="1:12" ht="16.5" customHeight="1" x14ac:dyDescent="0.2">
      <c r="A53" s="28" t="s">
        <v>47</v>
      </c>
      <c r="B53" s="31">
        <v>5253.91</v>
      </c>
      <c r="C53" s="31">
        <v>10507.82</v>
      </c>
      <c r="D53" s="31">
        <v>1751.3</v>
      </c>
      <c r="E53" s="25">
        <f t="shared" si="0"/>
        <v>17513.03</v>
      </c>
      <c r="F53" s="31">
        <f t="shared" si="1"/>
        <v>614.33000000000004</v>
      </c>
      <c r="G53" s="31">
        <f t="shared" si="2"/>
        <v>1228.6500000000001</v>
      </c>
      <c r="H53" s="31">
        <f t="shared" si="3"/>
        <v>204.76999999999998</v>
      </c>
      <c r="I53" s="24">
        <v>2047.75</v>
      </c>
      <c r="J53" s="12"/>
      <c r="K53" s="9">
        <v>2491.63</v>
      </c>
      <c r="L53" s="27">
        <f t="shared" si="4"/>
        <v>22052.41</v>
      </c>
    </row>
    <row r="54" spans="1:12" ht="16.5" customHeight="1" x14ac:dyDescent="0.2">
      <c r="A54" s="28" t="s">
        <v>48</v>
      </c>
      <c r="B54" s="31">
        <v>2039.6</v>
      </c>
      <c r="C54" s="31">
        <v>4079.2</v>
      </c>
      <c r="D54" s="31">
        <v>679.86</v>
      </c>
      <c r="E54" s="25">
        <f t="shared" si="0"/>
        <v>6798.6599999999989</v>
      </c>
      <c r="F54" s="31">
        <f t="shared" si="1"/>
        <v>178.52</v>
      </c>
      <c r="G54" s="31">
        <f t="shared" si="2"/>
        <v>357.04</v>
      </c>
      <c r="H54" s="31">
        <f t="shared" si="3"/>
        <v>59.510000000000048</v>
      </c>
      <c r="I54" s="24">
        <v>595.07000000000005</v>
      </c>
      <c r="J54" s="12"/>
      <c r="K54" s="9">
        <v>724.06</v>
      </c>
      <c r="L54" s="27">
        <f t="shared" si="4"/>
        <v>8117.7899999999991</v>
      </c>
    </row>
    <row r="55" spans="1:12" ht="16.5" customHeight="1" x14ac:dyDescent="0.2">
      <c r="A55" s="28" t="s">
        <v>49</v>
      </c>
      <c r="B55" s="31">
        <v>4131.87</v>
      </c>
      <c r="C55" s="31">
        <v>8263.74</v>
      </c>
      <c r="D55" s="31">
        <v>1377.29</v>
      </c>
      <c r="E55" s="25">
        <f t="shared" si="0"/>
        <v>13772.900000000001</v>
      </c>
      <c r="F55" s="31">
        <f t="shared" si="1"/>
        <v>475.19</v>
      </c>
      <c r="G55" s="31">
        <f t="shared" si="2"/>
        <v>950.37</v>
      </c>
      <c r="H55" s="31">
        <f t="shared" si="3"/>
        <v>158.38999999999999</v>
      </c>
      <c r="I55" s="24">
        <v>1583.95</v>
      </c>
      <c r="J55" s="12"/>
      <c r="K55" s="9">
        <v>1927.28</v>
      </c>
      <c r="L55" s="27">
        <f t="shared" si="4"/>
        <v>17284.13</v>
      </c>
    </row>
    <row r="56" spans="1:12" ht="16.5" customHeight="1" x14ac:dyDescent="0.2">
      <c r="A56" s="28" t="s">
        <v>50</v>
      </c>
      <c r="B56" s="31">
        <v>5359.76</v>
      </c>
      <c r="C56" s="31">
        <v>10719.52</v>
      </c>
      <c r="D56" s="31">
        <v>1786.59</v>
      </c>
      <c r="E56" s="25">
        <f t="shared" si="0"/>
        <v>17865.87</v>
      </c>
      <c r="F56" s="31">
        <f t="shared" si="1"/>
        <v>627.45000000000005</v>
      </c>
      <c r="G56" s="31">
        <f t="shared" si="2"/>
        <v>1254.9100000000001</v>
      </c>
      <c r="H56" s="31">
        <f t="shared" si="3"/>
        <v>209.15000000000009</v>
      </c>
      <c r="I56" s="24">
        <v>2091.5100000000002</v>
      </c>
      <c r="J56" s="12"/>
      <c r="K56" s="9">
        <v>2544.87</v>
      </c>
      <c r="L56" s="27">
        <f t="shared" si="4"/>
        <v>22502.249999999996</v>
      </c>
    </row>
    <row r="57" spans="1:12" ht="16.5" customHeight="1" x14ac:dyDescent="0.2">
      <c r="A57" s="28" t="s">
        <v>51</v>
      </c>
      <c r="B57" s="31">
        <v>19395.84</v>
      </c>
      <c r="C57" s="31">
        <v>38791.68</v>
      </c>
      <c r="D57" s="31">
        <v>6465.28</v>
      </c>
      <c r="E57" s="25">
        <f t="shared" si="0"/>
        <v>64652.800000000003</v>
      </c>
      <c r="F57" s="31">
        <f t="shared" si="1"/>
        <v>2368.04</v>
      </c>
      <c r="G57" s="31">
        <f t="shared" si="2"/>
        <v>4736.09</v>
      </c>
      <c r="H57" s="31">
        <f t="shared" si="3"/>
        <v>789.34999999999945</v>
      </c>
      <c r="I57" s="24">
        <v>7893.48</v>
      </c>
      <c r="J57" s="12">
        <v>10753.34</v>
      </c>
      <c r="K57" s="9">
        <v>9604.4699999999993</v>
      </c>
      <c r="L57" s="27">
        <f t="shared" si="4"/>
        <v>92904.09</v>
      </c>
    </row>
    <row r="58" spans="1:12" ht="16.5" customHeight="1" x14ac:dyDescent="0.2">
      <c r="A58" s="28" t="s">
        <v>52</v>
      </c>
      <c r="B58" s="31">
        <v>765.75</v>
      </c>
      <c r="C58" s="31">
        <v>1531.5</v>
      </c>
      <c r="D58" s="31">
        <v>255.26</v>
      </c>
      <c r="E58" s="25">
        <f t="shared" si="0"/>
        <v>2552.5100000000002</v>
      </c>
      <c r="F58" s="31">
        <f t="shared" si="1"/>
        <v>57.76</v>
      </c>
      <c r="G58" s="31">
        <f t="shared" si="2"/>
        <v>115.51</v>
      </c>
      <c r="H58" s="31">
        <f t="shared" si="3"/>
        <v>19.250000000000014</v>
      </c>
      <c r="I58" s="24">
        <v>192.52</v>
      </c>
      <c r="J58" s="12"/>
      <c r="K58" s="9">
        <v>234.26</v>
      </c>
      <c r="L58" s="27">
        <f t="shared" si="4"/>
        <v>2979.29</v>
      </c>
    </row>
    <row r="59" spans="1:12" ht="16.5" customHeight="1" x14ac:dyDescent="0.2">
      <c r="A59" s="28" t="s">
        <v>53</v>
      </c>
      <c r="B59" s="31">
        <v>6016.05</v>
      </c>
      <c r="C59" s="31">
        <v>12032.1</v>
      </c>
      <c r="D59" s="31">
        <v>2005.35</v>
      </c>
      <c r="E59" s="25">
        <f t="shared" si="0"/>
        <v>20053.5</v>
      </c>
      <c r="F59" s="31">
        <f t="shared" si="1"/>
        <v>708.84</v>
      </c>
      <c r="G59" s="31">
        <f t="shared" si="2"/>
        <v>1417.67</v>
      </c>
      <c r="H59" s="31">
        <f t="shared" si="3"/>
        <v>236.27999999999975</v>
      </c>
      <c r="I59" s="24">
        <v>2362.79</v>
      </c>
      <c r="J59" s="12">
        <v>7108.14</v>
      </c>
      <c r="K59" s="9">
        <v>2874.95</v>
      </c>
      <c r="L59" s="27">
        <f t="shared" si="4"/>
        <v>32399.38</v>
      </c>
    </row>
    <row r="60" spans="1:12" ht="16.5" customHeight="1" x14ac:dyDescent="0.2">
      <c r="A60" s="28" t="s">
        <v>54</v>
      </c>
      <c r="B60" s="31">
        <v>4703.47</v>
      </c>
      <c r="C60" s="31">
        <v>9406.9500000000007</v>
      </c>
      <c r="D60" s="31">
        <v>1567.83</v>
      </c>
      <c r="E60" s="25">
        <f t="shared" si="0"/>
        <v>15678.250000000002</v>
      </c>
      <c r="F60" s="31">
        <f t="shared" si="1"/>
        <v>546.07000000000005</v>
      </c>
      <c r="G60" s="31">
        <f t="shared" si="2"/>
        <v>1092.1400000000001</v>
      </c>
      <c r="H60" s="31">
        <f t="shared" si="3"/>
        <v>182.01999999999975</v>
      </c>
      <c r="I60" s="24">
        <v>1820.23</v>
      </c>
      <c r="J60" s="12">
        <v>4556.5</v>
      </c>
      <c r="K60" s="9">
        <v>2214.7800000000002</v>
      </c>
      <c r="L60" s="27">
        <f t="shared" si="4"/>
        <v>24269.760000000002</v>
      </c>
    </row>
    <row r="61" spans="1:12" ht="16.5" customHeight="1" x14ac:dyDescent="0.2">
      <c r="A61" s="28" t="s">
        <v>55</v>
      </c>
      <c r="B61" s="31">
        <v>2290.0300000000002</v>
      </c>
      <c r="C61" s="31">
        <v>4580.0600000000004</v>
      </c>
      <c r="D61" s="31">
        <v>763.35</v>
      </c>
      <c r="E61" s="25">
        <f t="shared" si="0"/>
        <v>7633.4400000000005</v>
      </c>
      <c r="F61" s="31">
        <f t="shared" si="1"/>
        <v>246.78</v>
      </c>
      <c r="G61" s="31">
        <f t="shared" si="2"/>
        <v>493.56</v>
      </c>
      <c r="H61" s="31">
        <f t="shared" si="3"/>
        <v>82.260000000000048</v>
      </c>
      <c r="I61" s="24">
        <v>822.6</v>
      </c>
      <c r="J61" s="12"/>
      <c r="K61" s="9">
        <v>1000.91</v>
      </c>
      <c r="L61" s="27">
        <f t="shared" si="4"/>
        <v>9456.9500000000007</v>
      </c>
    </row>
    <row r="62" spans="1:12" ht="16.5" customHeight="1" x14ac:dyDescent="0.2">
      <c r="A62" s="28" t="s">
        <v>56</v>
      </c>
      <c r="B62" s="31">
        <v>30595.06</v>
      </c>
      <c r="C62" s="31">
        <v>61190.12</v>
      </c>
      <c r="D62" s="31">
        <v>10198.36</v>
      </c>
      <c r="E62" s="25">
        <f t="shared" si="0"/>
        <v>101983.54000000001</v>
      </c>
      <c r="F62" s="31">
        <f t="shared" si="1"/>
        <v>3756.84</v>
      </c>
      <c r="G62" s="31">
        <f t="shared" si="2"/>
        <v>7513.69</v>
      </c>
      <c r="H62" s="31">
        <f t="shared" si="3"/>
        <v>1252.2799999999997</v>
      </c>
      <c r="I62" s="24">
        <v>12522.81</v>
      </c>
      <c r="J62" s="12"/>
      <c r="K62" s="9">
        <v>15237.25</v>
      </c>
      <c r="L62" s="27">
        <f t="shared" si="4"/>
        <v>129743.6</v>
      </c>
    </row>
    <row r="63" spans="1:12" ht="16.5" customHeight="1" x14ac:dyDescent="0.2">
      <c r="A63" s="28" t="s">
        <v>57</v>
      </c>
      <c r="B63" s="31">
        <v>24879.01</v>
      </c>
      <c r="C63" s="31">
        <v>49758.02</v>
      </c>
      <c r="D63" s="31">
        <v>8293.01</v>
      </c>
      <c r="E63" s="25">
        <f t="shared" si="0"/>
        <v>82930.039999999994</v>
      </c>
      <c r="F63" s="31">
        <f t="shared" si="1"/>
        <v>3048</v>
      </c>
      <c r="G63" s="31">
        <f t="shared" si="2"/>
        <v>6096.01</v>
      </c>
      <c r="H63" s="31">
        <f t="shared" si="3"/>
        <v>1016</v>
      </c>
      <c r="I63" s="24">
        <v>10160.01</v>
      </c>
      <c r="J63" s="12">
        <v>10935.6</v>
      </c>
      <c r="K63" s="9">
        <v>12362.29</v>
      </c>
      <c r="L63" s="27">
        <f t="shared" si="4"/>
        <v>116387.94</v>
      </c>
    </row>
    <row r="64" spans="1:12" ht="16.5" customHeight="1" x14ac:dyDescent="0.2">
      <c r="A64" s="28" t="s">
        <v>58</v>
      </c>
      <c r="B64" s="31">
        <v>3539.09</v>
      </c>
      <c r="C64" s="31">
        <v>7078.19</v>
      </c>
      <c r="D64" s="31">
        <v>1179.7</v>
      </c>
      <c r="E64" s="25">
        <f t="shared" si="0"/>
        <v>11796.98</v>
      </c>
      <c r="F64" s="31">
        <f t="shared" si="1"/>
        <v>401.68</v>
      </c>
      <c r="G64" s="31">
        <f t="shared" si="2"/>
        <v>803.35</v>
      </c>
      <c r="H64" s="31">
        <f t="shared" si="3"/>
        <v>133.88999999999999</v>
      </c>
      <c r="I64" s="24">
        <v>1338.92</v>
      </c>
      <c r="J64" s="12"/>
      <c r="K64" s="9">
        <v>1629.14</v>
      </c>
      <c r="L64" s="27">
        <f t="shared" si="4"/>
        <v>14765.039999999999</v>
      </c>
    </row>
    <row r="65" spans="1:12" ht="16.5" customHeight="1" x14ac:dyDescent="0.2">
      <c r="A65" s="28" t="s">
        <v>59</v>
      </c>
      <c r="B65" s="31">
        <v>64150.39</v>
      </c>
      <c r="C65" s="31">
        <v>128300.77</v>
      </c>
      <c r="D65" s="31">
        <v>21383.46</v>
      </c>
      <c r="E65" s="25">
        <f t="shared" si="0"/>
        <v>213834.62</v>
      </c>
      <c r="F65" s="31">
        <f t="shared" si="1"/>
        <v>7917.98</v>
      </c>
      <c r="G65" s="31">
        <f t="shared" si="2"/>
        <v>15835.97</v>
      </c>
      <c r="H65" s="31">
        <f t="shared" si="3"/>
        <v>2639.33</v>
      </c>
      <c r="I65" s="24">
        <v>26393.279999999999</v>
      </c>
      <c r="J65" s="12">
        <v>116099.62</v>
      </c>
      <c r="K65" s="9">
        <v>32114.28</v>
      </c>
      <c r="L65" s="27">
        <f t="shared" si="4"/>
        <v>388441.80000000005</v>
      </c>
    </row>
    <row r="66" spans="1:12" ht="16.5" customHeight="1" x14ac:dyDescent="0.2">
      <c r="A66" s="28" t="s">
        <v>60</v>
      </c>
      <c r="B66" s="31">
        <v>10991.13</v>
      </c>
      <c r="C66" s="31">
        <v>21982.26</v>
      </c>
      <c r="D66" s="31">
        <v>3663.71</v>
      </c>
      <c r="E66" s="25">
        <f t="shared" si="0"/>
        <v>36637.1</v>
      </c>
      <c r="F66" s="31">
        <f t="shared" si="1"/>
        <v>1325.79</v>
      </c>
      <c r="G66" s="31">
        <f t="shared" si="2"/>
        <v>2651.58</v>
      </c>
      <c r="H66" s="31">
        <f t="shared" si="3"/>
        <v>441.93000000000029</v>
      </c>
      <c r="I66" s="24">
        <v>4419.3</v>
      </c>
      <c r="J66" s="12">
        <v>11664.64</v>
      </c>
      <c r="K66" s="9">
        <v>5377.23</v>
      </c>
      <c r="L66" s="27">
        <f t="shared" si="4"/>
        <v>58098.270000000004</v>
      </c>
    </row>
    <row r="67" spans="1:12" ht="16.5" customHeight="1" x14ac:dyDescent="0.2">
      <c r="A67" s="28" t="s">
        <v>61</v>
      </c>
      <c r="B67" s="31">
        <v>35972.379999999997</v>
      </c>
      <c r="C67" s="31">
        <v>71944.759999999995</v>
      </c>
      <c r="D67" s="31">
        <v>11990.8</v>
      </c>
      <c r="E67" s="25">
        <f t="shared" si="0"/>
        <v>119907.93999999999</v>
      </c>
      <c r="F67" s="31">
        <f t="shared" si="1"/>
        <v>4423.67</v>
      </c>
      <c r="G67" s="31">
        <f t="shared" si="2"/>
        <v>8847.35</v>
      </c>
      <c r="H67" s="31">
        <f t="shared" si="3"/>
        <v>1474.5599999999995</v>
      </c>
      <c r="I67" s="24">
        <v>14745.58</v>
      </c>
      <c r="J67" s="12">
        <v>2551.64</v>
      </c>
      <c r="K67" s="9">
        <v>17941.830000000002</v>
      </c>
      <c r="L67" s="27">
        <f t="shared" si="4"/>
        <v>155146.99</v>
      </c>
    </row>
    <row r="68" spans="1:12" ht="16.5" customHeight="1" x14ac:dyDescent="0.2">
      <c r="A68" s="28" t="s">
        <v>62</v>
      </c>
      <c r="B68" s="31">
        <v>638.73</v>
      </c>
      <c r="C68" s="31">
        <v>1277.46</v>
      </c>
      <c r="D68" s="31">
        <v>212.91</v>
      </c>
      <c r="E68" s="25">
        <f t="shared" si="0"/>
        <v>2129.1</v>
      </c>
      <c r="F68" s="31">
        <f t="shared" si="1"/>
        <v>42.01</v>
      </c>
      <c r="G68" s="31">
        <f t="shared" si="2"/>
        <v>84.01</v>
      </c>
      <c r="H68" s="31">
        <f t="shared" si="3"/>
        <v>14.000000000000014</v>
      </c>
      <c r="I68" s="24">
        <v>140.02000000000001</v>
      </c>
      <c r="J68" s="12"/>
      <c r="K68" s="9">
        <v>170.37</v>
      </c>
      <c r="L68" s="27">
        <f t="shared" si="4"/>
        <v>2439.4899999999998</v>
      </c>
    </row>
    <row r="69" spans="1:12" ht="16.5" customHeight="1" x14ac:dyDescent="0.2">
      <c r="A69" s="28" t="s">
        <v>63</v>
      </c>
      <c r="B69" s="31">
        <v>10504.21</v>
      </c>
      <c r="C69" s="31">
        <v>21008.41</v>
      </c>
      <c r="D69" s="31">
        <v>3501.4</v>
      </c>
      <c r="E69" s="25">
        <f t="shared" si="0"/>
        <v>35014.019999999997</v>
      </c>
      <c r="F69" s="31">
        <f t="shared" si="1"/>
        <v>1265.4100000000001</v>
      </c>
      <c r="G69" s="31">
        <f t="shared" si="2"/>
        <v>2530.81</v>
      </c>
      <c r="H69" s="31">
        <f t="shared" si="3"/>
        <v>421.80000000000064</v>
      </c>
      <c r="I69" s="24">
        <v>4218.0200000000004</v>
      </c>
      <c r="J69" s="12"/>
      <c r="K69" s="9">
        <v>5132.32</v>
      </c>
      <c r="L69" s="27">
        <f t="shared" si="4"/>
        <v>44364.359999999993</v>
      </c>
    </row>
    <row r="70" spans="1:12" ht="16.5" customHeight="1" x14ac:dyDescent="0.2">
      <c r="A70" s="28" t="s">
        <v>64</v>
      </c>
      <c r="B70" s="31">
        <v>1252.67</v>
      </c>
      <c r="C70" s="31">
        <v>2505.35</v>
      </c>
      <c r="D70" s="31">
        <v>417.56</v>
      </c>
      <c r="E70" s="25">
        <f t="shared" si="0"/>
        <v>4175.58</v>
      </c>
      <c r="F70" s="31">
        <f t="shared" si="1"/>
        <v>118.14</v>
      </c>
      <c r="G70" s="31">
        <f t="shared" si="2"/>
        <v>236.28</v>
      </c>
      <c r="H70" s="31">
        <f t="shared" si="3"/>
        <v>39.380000000000024</v>
      </c>
      <c r="I70" s="24">
        <v>393.8</v>
      </c>
      <c r="J70" s="12"/>
      <c r="K70" s="9">
        <v>479.16</v>
      </c>
      <c r="L70" s="27">
        <f t="shared" si="4"/>
        <v>5048.54</v>
      </c>
    </row>
    <row r="71" spans="1:12" ht="16.5" customHeight="1" x14ac:dyDescent="0.2">
      <c r="A71" s="28" t="s">
        <v>65</v>
      </c>
      <c r="B71" s="31">
        <v>10652.4</v>
      </c>
      <c r="C71" s="31">
        <v>21304.799999999999</v>
      </c>
      <c r="D71" s="31">
        <v>3550.8</v>
      </c>
      <c r="E71" s="25">
        <f t="shared" ref="E71:E134" si="5">SUM(B71:D71)</f>
        <v>35508</v>
      </c>
      <c r="F71" s="31">
        <f t="shared" ref="F71:F134" si="6">ROUND(I71*30%,2)</f>
        <v>1283.78</v>
      </c>
      <c r="G71" s="31">
        <f t="shared" ref="G71:G134" si="7">ROUND(I71*60%,2)</f>
        <v>2567.5700000000002</v>
      </c>
      <c r="H71" s="31">
        <f t="shared" ref="H71:H134" si="8">I71-F71-G71</f>
        <v>427.92999999999984</v>
      </c>
      <c r="I71" s="24">
        <v>4279.28</v>
      </c>
      <c r="J71" s="12"/>
      <c r="K71" s="9">
        <v>5206.8599999999997</v>
      </c>
      <c r="L71" s="27">
        <f t="shared" ref="L71:L134" si="9">E71+I71+J71+K71</f>
        <v>44994.14</v>
      </c>
    </row>
    <row r="72" spans="1:12" ht="16.5" customHeight="1" x14ac:dyDescent="0.2">
      <c r="A72" s="28" t="s">
        <v>66</v>
      </c>
      <c r="B72" s="31">
        <v>1167.99</v>
      </c>
      <c r="C72" s="31">
        <v>2335.9899999999998</v>
      </c>
      <c r="D72" s="31">
        <v>389.33</v>
      </c>
      <c r="E72" s="25">
        <f t="shared" si="5"/>
        <v>3893.3099999999995</v>
      </c>
      <c r="F72" s="31">
        <f t="shared" si="6"/>
        <v>107.64</v>
      </c>
      <c r="G72" s="31">
        <f t="shared" si="7"/>
        <v>215.27</v>
      </c>
      <c r="H72" s="31">
        <f t="shared" si="8"/>
        <v>35.880000000000024</v>
      </c>
      <c r="I72" s="24">
        <v>358.79</v>
      </c>
      <c r="J72" s="12"/>
      <c r="K72" s="9">
        <v>436.57</v>
      </c>
      <c r="L72" s="27">
        <f t="shared" si="9"/>
        <v>4688.6699999999992</v>
      </c>
    </row>
    <row r="73" spans="1:12" ht="16.5" customHeight="1" x14ac:dyDescent="0.2">
      <c r="A73" s="28" t="s">
        <v>67</v>
      </c>
      <c r="B73" s="31">
        <v>9996.11</v>
      </c>
      <c r="C73" s="31">
        <v>19992.23</v>
      </c>
      <c r="D73" s="31">
        <v>3332.04</v>
      </c>
      <c r="E73" s="25">
        <f t="shared" si="5"/>
        <v>33320.379999999997</v>
      </c>
      <c r="F73" s="31">
        <f t="shared" si="6"/>
        <v>1202.4000000000001</v>
      </c>
      <c r="G73" s="31">
        <f t="shared" si="7"/>
        <v>2404.8000000000002</v>
      </c>
      <c r="H73" s="31">
        <f t="shared" si="8"/>
        <v>400.79999999999973</v>
      </c>
      <c r="I73" s="24">
        <v>4008</v>
      </c>
      <c r="J73" s="12"/>
      <c r="K73" s="9">
        <v>4876.7700000000004</v>
      </c>
      <c r="L73" s="27">
        <f t="shared" si="9"/>
        <v>42205.149999999994</v>
      </c>
    </row>
    <row r="74" spans="1:12" ht="16.5" customHeight="1" x14ac:dyDescent="0.2">
      <c r="A74" s="28" t="s">
        <v>68</v>
      </c>
      <c r="B74" s="31">
        <v>1146.82</v>
      </c>
      <c r="C74" s="31">
        <v>2293.64</v>
      </c>
      <c r="D74" s="31">
        <v>382.28</v>
      </c>
      <c r="E74" s="25">
        <f t="shared" si="5"/>
        <v>3822.74</v>
      </c>
      <c r="F74" s="31">
        <f t="shared" si="6"/>
        <v>105.01</v>
      </c>
      <c r="G74" s="31">
        <f t="shared" si="7"/>
        <v>210.02</v>
      </c>
      <c r="H74" s="31">
        <f t="shared" si="8"/>
        <v>35.010000000000019</v>
      </c>
      <c r="I74" s="24">
        <v>350.04</v>
      </c>
      <c r="J74" s="12"/>
      <c r="K74" s="9">
        <v>425.92</v>
      </c>
      <c r="L74" s="27">
        <f t="shared" si="9"/>
        <v>4598.7</v>
      </c>
    </row>
    <row r="75" spans="1:12" ht="16.5" customHeight="1" x14ac:dyDescent="0.2">
      <c r="A75" s="28" t="s">
        <v>69</v>
      </c>
      <c r="B75" s="31">
        <v>1019.8</v>
      </c>
      <c r="C75" s="31">
        <v>2039.6</v>
      </c>
      <c r="D75" s="31">
        <v>339.93</v>
      </c>
      <c r="E75" s="25">
        <f t="shared" si="5"/>
        <v>3399.3299999999995</v>
      </c>
      <c r="F75" s="31">
        <f t="shared" si="6"/>
        <v>89.26</v>
      </c>
      <c r="G75" s="31">
        <f t="shared" si="7"/>
        <v>178.52</v>
      </c>
      <c r="H75" s="31">
        <f t="shared" si="8"/>
        <v>29.760000000000019</v>
      </c>
      <c r="I75" s="24">
        <v>297.54000000000002</v>
      </c>
      <c r="J75" s="12"/>
      <c r="K75" s="9">
        <v>362.03</v>
      </c>
      <c r="L75" s="27">
        <f t="shared" si="9"/>
        <v>4058.8999999999996</v>
      </c>
    </row>
    <row r="76" spans="1:12" ht="16.5" customHeight="1" x14ac:dyDescent="0.2">
      <c r="A76" s="28" t="s">
        <v>70</v>
      </c>
      <c r="B76" s="31">
        <v>765.75</v>
      </c>
      <c r="C76" s="31">
        <v>1531.5</v>
      </c>
      <c r="D76" s="31">
        <v>255.26</v>
      </c>
      <c r="E76" s="25">
        <f t="shared" si="5"/>
        <v>2552.5100000000002</v>
      </c>
      <c r="F76" s="31">
        <f t="shared" si="6"/>
        <v>57.76</v>
      </c>
      <c r="G76" s="31">
        <f t="shared" si="7"/>
        <v>115.51</v>
      </c>
      <c r="H76" s="31">
        <f t="shared" si="8"/>
        <v>19.250000000000014</v>
      </c>
      <c r="I76" s="24">
        <v>192.52</v>
      </c>
      <c r="J76" s="12"/>
      <c r="K76" s="9">
        <v>234.26</v>
      </c>
      <c r="L76" s="27">
        <f t="shared" si="9"/>
        <v>2979.29</v>
      </c>
    </row>
    <row r="77" spans="1:12" ht="16.5" customHeight="1" x14ac:dyDescent="0.2">
      <c r="A77" s="28" t="s">
        <v>71</v>
      </c>
      <c r="B77" s="31">
        <v>1146.82</v>
      </c>
      <c r="C77" s="31">
        <v>2293.64</v>
      </c>
      <c r="D77" s="31">
        <v>382.28</v>
      </c>
      <c r="E77" s="25">
        <f t="shared" si="5"/>
        <v>3822.74</v>
      </c>
      <c r="F77" s="31">
        <f t="shared" si="6"/>
        <v>105.01</v>
      </c>
      <c r="G77" s="31">
        <f t="shared" si="7"/>
        <v>210.02</v>
      </c>
      <c r="H77" s="31">
        <f t="shared" si="8"/>
        <v>35.010000000000019</v>
      </c>
      <c r="I77" s="24">
        <v>350.04</v>
      </c>
      <c r="J77" s="12"/>
      <c r="K77" s="9">
        <v>425.92</v>
      </c>
      <c r="L77" s="27">
        <f t="shared" si="9"/>
        <v>4598.7</v>
      </c>
    </row>
    <row r="78" spans="1:12" ht="16.5" customHeight="1" x14ac:dyDescent="0.2">
      <c r="A78" s="28" t="s">
        <v>72</v>
      </c>
      <c r="B78" s="31">
        <v>5613.81</v>
      </c>
      <c r="C78" s="31">
        <v>11227.62</v>
      </c>
      <c r="D78" s="31">
        <v>1871.27</v>
      </c>
      <c r="E78" s="25">
        <f t="shared" si="5"/>
        <v>18712.7</v>
      </c>
      <c r="F78" s="31">
        <f t="shared" si="6"/>
        <v>658.96</v>
      </c>
      <c r="G78" s="31">
        <f t="shared" si="7"/>
        <v>1317.91</v>
      </c>
      <c r="H78" s="31">
        <f t="shared" si="8"/>
        <v>219.64999999999986</v>
      </c>
      <c r="I78" s="24">
        <v>2196.52</v>
      </c>
      <c r="J78" s="12"/>
      <c r="K78" s="9">
        <v>2672.64</v>
      </c>
      <c r="L78" s="27">
        <f t="shared" si="9"/>
        <v>23581.86</v>
      </c>
    </row>
    <row r="79" spans="1:12" ht="16.5" customHeight="1" x14ac:dyDescent="0.2">
      <c r="A79" s="28" t="s">
        <v>73</v>
      </c>
      <c r="B79" s="31">
        <v>850.43</v>
      </c>
      <c r="C79" s="31">
        <v>1700.87</v>
      </c>
      <c r="D79" s="31">
        <v>283.48</v>
      </c>
      <c r="E79" s="25">
        <f t="shared" si="5"/>
        <v>2834.7799999999997</v>
      </c>
      <c r="F79" s="31">
        <f t="shared" si="6"/>
        <v>68.260000000000005</v>
      </c>
      <c r="G79" s="31">
        <f t="shared" si="7"/>
        <v>136.52000000000001</v>
      </c>
      <c r="H79" s="31">
        <f t="shared" si="8"/>
        <v>22.749999999999972</v>
      </c>
      <c r="I79" s="24">
        <v>227.53</v>
      </c>
      <c r="J79" s="12"/>
      <c r="K79" s="9">
        <v>276.85000000000002</v>
      </c>
      <c r="L79" s="27">
        <f t="shared" si="9"/>
        <v>3339.16</v>
      </c>
    </row>
    <row r="80" spans="1:12" ht="16.5" customHeight="1" x14ac:dyDescent="0.2">
      <c r="A80" s="28" t="s">
        <v>74</v>
      </c>
      <c r="B80" s="31">
        <v>1824.28</v>
      </c>
      <c r="C80" s="31">
        <v>3648.56</v>
      </c>
      <c r="D80" s="31">
        <v>608.09</v>
      </c>
      <c r="E80" s="25">
        <f t="shared" si="5"/>
        <v>6080.93</v>
      </c>
      <c r="F80" s="31">
        <f t="shared" si="6"/>
        <v>189.02</v>
      </c>
      <c r="G80" s="31">
        <f t="shared" si="7"/>
        <v>378.05</v>
      </c>
      <c r="H80" s="31">
        <f t="shared" si="8"/>
        <v>63.010000000000048</v>
      </c>
      <c r="I80" s="24">
        <v>630.08000000000004</v>
      </c>
      <c r="J80" s="12"/>
      <c r="K80" s="9">
        <v>766.65</v>
      </c>
      <c r="L80" s="27">
        <f t="shared" si="9"/>
        <v>7477.66</v>
      </c>
    </row>
    <row r="81" spans="1:12" ht="16.5" customHeight="1" x14ac:dyDescent="0.2">
      <c r="A81" s="28" t="s">
        <v>75</v>
      </c>
      <c r="B81" s="31">
        <v>6989.89</v>
      </c>
      <c r="C81" s="31">
        <v>13979.79</v>
      </c>
      <c r="D81" s="31">
        <v>2329.9699999999998</v>
      </c>
      <c r="E81" s="25">
        <f t="shared" si="5"/>
        <v>23299.65</v>
      </c>
      <c r="F81" s="31">
        <f t="shared" si="6"/>
        <v>829.6</v>
      </c>
      <c r="G81" s="31">
        <f t="shared" si="7"/>
        <v>1659.2</v>
      </c>
      <c r="H81" s="31">
        <f t="shared" si="8"/>
        <v>276.54000000000019</v>
      </c>
      <c r="I81" s="24">
        <v>2765.34</v>
      </c>
      <c r="J81" s="12"/>
      <c r="K81" s="9">
        <v>3364.76</v>
      </c>
      <c r="L81" s="27">
        <f t="shared" si="9"/>
        <v>29429.75</v>
      </c>
    </row>
    <row r="82" spans="1:12" ht="16.5" customHeight="1" x14ac:dyDescent="0.2">
      <c r="A82" s="28" t="s">
        <v>76</v>
      </c>
      <c r="B82" s="31">
        <v>18358.48</v>
      </c>
      <c r="C82" s="31">
        <v>36716.959999999999</v>
      </c>
      <c r="D82" s="31">
        <v>6119.5</v>
      </c>
      <c r="E82" s="25">
        <f t="shared" si="5"/>
        <v>61194.94</v>
      </c>
      <c r="F82" s="31">
        <f t="shared" si="6"/>
        <v>2239.4</v>
      </c>
      <c r="G82" s="31">
        <f t="shared" si="7"/>
        <v>4478.8100000000004</v>
      </c>
      <c r="H82" s="31">
        <f t="shared" si="8"/>
        <v>746.47000000000025</v>
      </c>
      <c r="I82" s="24">
        <v>7464.68</v>
      </c>
      <c r="J82" s="12">
        <v>5285.54</v>
      </c>
      <c r="K82" s="9">
        <v>9082.7199999999993</v>
      </c>
      <c r="L82" s="27">
        <f t="shared" si="9"/>
        <v>83027.87999999999</v>
      </c>
    </row>
    <row r="83" spans="1:12" ht="16.5" customHeight="1" x14ac:dyDescent="0.2">
      <c r="A83" s="28" t="s">
        <v>77</v>
      </c>
      <c r="B83" s="31">
        <v>3877.82</v>
      </c>
      <c r="C83" s="31">
        <v>7755.65</v>
      </c>
      <c r="D83" s="31">
        <v>1292.6099999999999</v>
      </c>
      <c r="E83" s="25">
        <f t="shared" si="5"/>
        <v>12926.08</v>
      </c>
      <c r="F83" s="31">
        <f t="shared" si="6"/>
        <v>443.68</v>
      </c>
      <c r="G83" s="31">
        <f t="shared" si="7"/>
        <v>887.36</v>
      </c>
      <c r="H83" s="31">
        <f t="shared" si="8"/>
        <v>147.88999999999999</v>
      </c>
      <c r="I83" s="24">
        <v>1478.93</v>
      </c>
      <c r="J83" s="12"/>
      <c r="K83" s="9">
        <v>1799.51</v>
      </c>
      <c r="L83" s="27">
        <f t="shared" si="9"/>
        <v>16204.52</v>
      </c>
    </row>
    <row r="84" spans="1:12" ht="16.5" customHeight="1" x14ac:dyDescent="0.2">
      <c r="A84" s="28" t="s">
        <v>78</v>
      </c>
      <c r="B84" s="31">
        <v>1125.6500000000001</v>
      </c>
      <c r="C84" s="31">
        <v>2251.3000000000002</v>
      </c>
      <c r="D84" s="31">
        <v>375.22</v>
      </c>
      <c r="E84" s="25">
        <f t="shared" si="5"/>
        <v>3752.17</v>
      </c>
      <c r="F84" s="31">
        <f t="shared" si="6"/>
        <v>102.39</v>
      </c>
      <c r="G84" s="31">
        <f t="shared" si="7"/>
        <v>204.77</v>
      </c>
      <c r="H84" s="31">
        <f t="shared" si="8"/>
        <v>34.130000000000024</v>
      </c>
      <c r="I84" s="24">
        <v>341.29</v>
      </c>
      <c r="J84" s="12"/>
      <c r="K84" s="9">
        <v>415.27</v>
      </c>
      <c r="L84" s="27">
        <f t="shared" si="9"/>
        <v>4508.7299999999996</v>
      </c>
    </row>
    <row r="85" spans="1:12" ht="16.5" customHeight="1" x14ac:dyDescent="0.2">
      <c r="A85" s="28" t="s">
        <v>79</v>
      </c>
      <c r="B85" s="31">
        <v>681.07</v>
      </c>
      <c r="C85" s="31">
        <v>1362.14</v>
      </c>
      <c r="D85" s="31">
        <v>227.02</v>
      </c>
      <c r="E85" s="25">
        <f t="shared" si="5"/>
        <v>2270.23</v>
      </c>
      <c r="F85" s="31">
        <f t="shared" si="6"/>
        <v>47.26</v>
      </c>
      <c r="G85" s="31">
        <f t="shared" si="7"/>
        <v>94.51</v>
      </c>
      <c r="H85" s="31">
        <f t="shared" si="8"/>
        <v>15.750000000000014</v>
      </c>
      <c r="I85" s="24">
        <v>157.52000000000001</v>
      </c>
      <c r="J85" s="12"/>
      <c r="K85" s="9">
        <v>191.66</v>
      </c>
      <c r="L85" s="27">
        <f t="shared" si="9"/>
        <v>2619.41</v>
      </c>
    </row>
    <row r="86" spans="1:12" ht="16.5" customHeight="1" x14ac:dyDescent="0.2">
      <c r="A86" s="28" t="s">
        <v>80</v>
      </c>
      <c r="B86" s="31">
        <v>42408.23</v>
      </c>
      <c r="C86" s="31">
        <v>84816.46</v>
      </c>
      <c r="D86" s="31">
        <v>14136.07</v>
      </c>
      <c r="E86" s="25">
        <f t="shared" si="5"/>
        <v>141360.76</v>
      </c>
      <c r="F86" s="31">
        <f t="shared" si="6"/>
        <v>5221.7700000000004</v>
      </c>
      <c r="G86" s="31">
        <f t="shared" si="7"/>
        <v>10443.549999999999</v>
      </c>
      <c r="H86" s="31">
        <f t="shared" si="8"/>
        <v>1740.5900000000001</v>
      </c>
      <c r="I86" s="24">
        <v>17405.91</v>
      </c>
      <c r="J86" s="12"/>
      <c r="K86" s="9">
        <v>21178.82</v>
      </c>
      <c r="L86" s="27">
        <f t="shared" si="9"/>
        <v>179945.49000000002</v>
      </c>
    </row>
    <row r="87" spans="1:12" ht="16.5" customHeight="1" x14ac:dyDescent="0.2">
      <c r="A87" s="28" t="s">
        <v>81</v>
      </c>
      <c r="B87" s="31">
        <v>1485.55</v>
      </c>
      <c r="C87" s="31">
        <v>2971.1</v>
      </c>
      <c r="D87" s="31">
        <v>495.19</v>
      </c>
      <c r="E87" s="25">
        <f t="shared" si="5"/>
        <v>4951.8399999999992</v>
      </c>
      <c r="F87" s="31">
        <f t="shared" si="6"/>
        <v>147.02000000000001</v>
      </c>
      <c r="G87" s="31">
        <f t="shared" si="7"/>
        <v>294.04000000000002</v>
      </c>
      <c r="H87" s="31">
        <f t="shared" si="8"/>
        <v>48.999999999999943</v>
      </c>
      <c r="I87" s="24">
        <v>490.06</v>
      </c>
      <c r="J87" s="12"/>
      <c r="K87" s="9">
        <v>596.29</v>
      </c>
      <c r="L87" s="27">
        <f t="shared" si="9"/>
        <v>6038.19</v>
      </c>
    </row>
    <row r="88" spans="1:12" ht="16.5" customHeight="1" x14ac:dyDescent="0.2">
      <c r="A88" s="28" t="s">
        <v>82</v>
      </c>
      <c r="B88" s="31">
        <v>13849.15</v>
      </c>
      <c r="C88" s="31">
        <v>27698.31</v>
      </c>
      <c r="D88" s="31">
        <v>4616.3900000000003</v>
      </c>
      <c r="E88" s="25">
        <f t="shared" si="5"/>
        <v>46163.85</v>
      </c>
      <c r="F88" s="31">
        <f t="shared" si="6"/>
        <v>1680.21</v>
      </c>
      <c r="G88" s="31">
        <f t="shared" si="7"/>
        <v>3360.42</v>
      </c>
      <c r="H88" s="31">
        <f t="shared" si="8"/>
        <v>560.06999999999971</v>
      </c>
      <c r="I88" s="24">
        <v>5600.7</v>
      </c>
      <c r="J88" s="12">
        <v>13669.5</v>
      </c>
      <c r="K88" s="9">
        <v>6814.7</v>
      </c>
      <c r="L88" s="27">
        <f t="shared" si="9"/>
        <v>72248.75</v>
      </c>
    </row>
    <row r="89" spans="1:12" ht="16.5" customHeight="1" x14ac:dyDescent="0.2">
      <c r="A89" s="28" t="s">
        <v>83</v>
      </c>
      <c r="B89" s="31">
        <v>1972.47</v>
      </c>
      <c r="C89" s="31">
        <v>3944.95</v>
      </c>
      <c r="D89" s="31">
        <v>657.49</v>
      </c>
      <c r="E89" s="25">
        <f t="shared" si="5"/>
        <v>6574.91</v>
      </c>
      <c r="F89" s="31">
        <f t="shared" si="6"/>
        <v>207.4</v>
      </c>
      <c r="G89" s="31">
        <f t="shared" si="7"/>
        <v>414.8</v>
      </c>
      <c r="H89" s="31">
        <f t="shared" si="8"/>
        <v>69.140000000000043</v>
      </c>
      <c r="I89" s="24">
        <v>691.34</v>
      </c>
      <c r="J89" s="12"/>
      <c r="K89" s="9">
        <v>841.19</v>
      </c>
      <c r="L89" s="27">
        <f t="shared" si="9"/>
        <v>8107.4400000000005</v>
      </c>
    </row>
    <row r="90" spans="1:12" ht="16.5" customHeight="1" x14ac:dyDescent="0.2">
      <c r="A90" s="28" t="s">
        <v>84</v>
      </c>
      <c r="B90" s="31">
        <v>2120.67</v>
      </c>
      <c r="C90" s="31">
        <v>4241.34</v>
      </c>
      <c r="D90" s="31">
        <v>706.88</v>
      </c>
      <c r="E90" s="25">
        <f t="shared" si="5"/>
        <v>7068.89</v>
      </c>
      <c r="F90" s="31">
        <f t="shared" si="6"/>
        <v>225.78</v>
      </c>
      <c r="G90" s="31">
        <f t="shared" si="7"/>
        <v>451.55</v>
      </c>
      <c r="H90" s="31">
        <f t="shared" si="8"/>
        <v>75.260000000000048</v>
      </c>
      <c r="I90" s="24">
        <v>752.59</v>
      </c>
      <c r="J90" s="12"/>
      <c r="K90" s="9">
        <v>915.73</v>
      </c>
      <c r="L90" s="27">
        <f t="shared" si="9"/>
        <v>8737.2100000000009</v>
      </c>
    </row>
    <row r="91" spans="1:12" ht="16.5" customHeight="1" x14ac:dyDescent="0.2">
      <c r="A91" s="28" t="s">
        <v>85</v>
      </c>
      <c r="B91" s="31">
        <v>44991.040000000001</v>
      </c>
      <c r="C91" s="31">
        <v>89982.07</v>
      </c>
      <c r="D91" s="31">
        <v>14997.01</v>
      </c>
      <c r="E91" s="25">
        <f t="shared" si="5"/>
        <v>149970.12000000002</v>
      </c>
      <c r="F91" s="31">
        <f t="shared" si="6"/>
        <v>5542.07</v>
      </c>
      <c r="G91" s="31">
        <f t="shared" si="7"/>
        <v>11084.13</v>
      </c>
      <c r="H91" s="31">
        <f t="shared" si="8"/>
        <v>1847.3500000000004</v>
      </c>
      <c r="I91" s="24">
        <v>18473.55</v>
      </c>
      <c r="J91" s="12">
        <v>24240.58</v>
      </c>
      <c r="K91" s="9">
        <v>22477.87</v>
      </c>
      <c r="L91" s="27">
        <f t="shared" si="9"/>
        <v>215162.12</v>
      </c>
    </row>
    <row r="92" spans="1:12" ht="16.5" customHeight="1" x14ac:dyDescent="0.2">
      <c r="A92" s="28" t="s">
        <v>86</v>
      </c>
      <c r="B92" s="31">
        <v>2459.4</v>
      </c>
      <c r="C92" s="31">
        <v>4918.79</v>
      </c>
      <c r="D92" s="31">
        <v>819.8</v>
      </c>
      <c r="E92" s="25">
        <f t="shared" si="5"/>
        <v>8197.99</v>
      </c>
      <c r="F92" s="31">
        <f t="shared" si="6"/>
        <v>267.77999999999997</v>
      </c>
      <c r="G92" s="31">
        <f t="shared" si="7"/>
        <v>535.57000000000005</v>
      </c>
      <c r="H92" s="31">
        <f t="shared" si="8"/>
        <v>89.259999999999991</v>
      </c>
      <c r="I92" s="24">
        <v>892.61</v>
      </c>
      <c r="J92" s="12"/>
      <c r="K92" s="9">
        <v>1086.0899999999999</v>
      </c>
      <c r="L92" s="27">
        <f t="shared" si="9"/>
        <v>10176.69</v>
      </c>
    </row>
    <row r="93" spans="1:12" ht="16.5" customHeight="1" x14ac:dyDescent="0.2">
      <c r="A93" s="28" t="s">
        <v>87</v>
      </c>
      <c r="B93" s="31">
        <v>1845.45</v>
      </c>
      <c r="C93" s="31">
        <v>3690.9</v>
      </c>
      <c r="D93" s="31">
        <v>615.15</v>
      </c>
      <c r="E93" s="25">
        <f t="shared" si="5"/>
        <v>6151.5</v>
      </c>
      <c r="F93" s="31">
        <f t="shared" si="6"/>
        <v>191.65</v>
      </c>
      <c r="G93" s="31">
        <f t="shared" si="7"/>
        <v>383.3</v>
      </c>
      <c r="H93" s="31">
        <f t="shared" si="8"/>
        <v>63.880000000000052</v>
      </c>
      <c r="I93" s="24">
        <v>638.83000000000004</v>
      </c>
      <c r="J93" s="12"/>
      <c r="K93" s="9">
        <v>777.3</v>
      </c>
      <c r="L93" s="27">
        <f t="shared" si="9"/>
        <v>7567.63</v>
      </c>
    </row>
    <row r="94" spans="1:12" ht="16.5" customHeight="1" x14ac:dyDescent="0.2">
      <c r="A94" s="28" t="s">
        <v>88</v>
      </c>
      <c r="B94" s="31">
        <v>6778.19</v>
      </c>
      <c r="C94" s="31">
        <v>13556.38</v>
      </c>
      <c r="D94" s="31">
        <v>2259.39</v>
      </c>
      <c r="E94" s="25">
        <f t="shared" si="5"/>
        <v>22593.96</v>
      </c>
      <c r="F94" s="31">
        <f t="shared" si="6"/>
        <v>803.35</v>
      </c>
      <c r="G94" s="31">
        <f t="shared" si="7"/>
        <v>1606.7</v>
      </c>
      <c r="H94" s="31">
        <f t="shared" si="8"/>
        <v>267.77999999999997</v>
      </c>
      <c r="I94" s="24">
        <v>2677.83</v>
      </c>
      <c r="J94" s="12">
        <v>4921.0200000000004</v>
      </c>
      <c r="K94" s="9">
        <v>3258.28</v>
      </c>
      <c r="L94" s="27">
        <f t="shared" si="9"/>
        <v>33451.090000000004</v>
      </c>
    </row>
    <row r="95" spans="1:12" ht="16.5" customHeight="1" x14ac:dyDescent="0.2">
      <c r="A95" s="28" t="s">
        <v>89</v>
      </c>
      <c r="B95" s="31">
        <v>2607.59</v>
      </c>
      <c r="C95" s="31">
        <v>5215.18</v>
      </c>
      <c r="D95" s="31">
        <v>869.2</v>
      </c>
      <c r="E95" s="25">
        <f t="shared" si="5"/>
        <v>8691.9700000000012</v>
      </c>
      <c r="F95" s="31">
        <f t="shared" si="6"/>
        <v>286.16000000000003</v>
      </c>
      <c r="G95" s="31">
        <f t="shared" si="7"/>
        <v>572.32000000000005</v>
      </c>
      <c r="H95" s="31">
        <f t="shared" si="8"/>
        <v>95.389999999999986</v>
      </c>
      <c r="I95" s="24">
        <v>953.87</v>
      </c>
      <c r="J95" s="12"/>
      <c r="K95" s="9">
        <v>1160.6300000000001</v>
      </c>
      <c r="L95" s="27">
        <f t="shared" si="9"/>
        <v>10806.470000000001</v>
      </c>
    </row>
    <row r="96" spans="1:12" ht="16.5" customHeight="1" x14ac:dyDescent="0.2">
      <c r="A96" s="28" t="s">
        <v>90</v>
      </c>
      <c r="B96" s="31">
        <v>1210.33</v>
      </c>
      <c r="C96" s="31">
        <v>2420.67</v>
      </c>
      <c r="D96" s="31">
        <v>403.45</v>
      </c>
      <c r="E96" s="25">
        <f t="shared" si="5"/>
        <v>4034.45</v>
      </c>
      <c r="F96" s="31">
        <f t="shared" si="6"/>
        <v>112.89</v>
      </c>
      <c r="G96" s="31">
        <f t="shared" si="7"/>
        <v>225.78</v>
      </c>
      <c r="H96" s="31">
        <f t="shared" si="8"/>
        <v>37.630000000000024</v>
      </c>
      <c r="I96" s="24">
        <v>376.3</v>
      </c>
      <c r="J96" s="12"/>
      <c r="K96" s="9">
        <v>457.86</v>
      </c>
      <c r="L96" s="27">
        <f t="shared" si="9"/>
        <v>4868.6099999999997</v>
      </c>
    </row>
    <row r="97" spans="1:12" ht="16.5" customHeight="1" x14ac:dyDescent="0.2">
      <c r="A97" s="28" t="s">
        <v>91</v>
      </c>
      <c r="B97" s="31">
        <v>2035.99</v>
      </c>
      <c r="C97" s="31">
        <v>4071.97</v>
      </c>
      <c r="D97" s="31">
        <v>678.66</v>
      </c>
      <c r="E97" s="25">
        <f t="shared" si="5"/>
        <v>6786.62</v>
      </c>
      <c r="F97" s="31">
        <f t="shared" si="6"/>
        <v>215.28</v>
      </c>
      <c r="G97" s="31">
        <f t="shared" si="7"/>
        <v>430.55</v>
      </c>
      <c r="H97" s="31">
        <f t="shared" si="8"/>
        <v>71.760000000000048</v>
      </c>
      <c r="I97" s="24">
        <v>717.59</v>
      </c>
      <c r="J97" s="12"/>
      <c r="K97" s="9">
        <v>873.13</v>
      </c>
      <c r="L97" s="27">
        <f t="shared" si="9"/>
        <v>8377.34</v>
      </c>
    </row>
    <row r="98" spans="1:12" ht="16.5" customHeight="1" x14ac:dyDescent="0.2">
      <c r="A98" s="28" t="s">
        <v>92</v>
      </c>
      <c r="B98" s="31">
        <v>10059.620000000001</v>
      </c>
      <c r="C98" s="31">
        <v>20119.25</v>
      </c>
      <c r="D98" s="31">
        <v>3353.21</v>
      </c>
      <c r="E98" s="25">
        <f t="shared" si="5"/>
        <v>33532.080000000002</v>
      </c>
      <c r="F98" s="31">
        <f t="shared" si="6"/>
        <v>1210.28</v>
      </c>
      <c r="G98" s="31">
        <f t="shared" si="7"/>
        <v>2420.5500000000002</v>
      </c>
      <c r="H98" s="31">
        <f t="shared" si="8"/>
        <v>403.42000000000007</v>
      </c>
      <c r="I98" s="24">
        <v>4034.25</v>
      </c>
      <c r="J98" s="12"/>
      <c r="K98" s="9">
        <v>4908.71</v>
      </c>
      <c r="L98" s="27">
        <f t="shared" si="9"/>
        <v>42475.040000000001</v>
      </c>
    </row>
    <row r="99" spans="1:12" ht="16.5" customHeight="1" x14ac:dyDescent="0.2">
      <c r="A99" s="28" t="s">
        <v>93</v>
      </c>
      <c r="B99" s="31">
        <v>1697.26</v>
      </c>
      <c r="C99" s="31">
        <v>3394.51</v>
      </c>
      <c r="D99" s="31">
        <v>565.75</v>
      </c>
      <c r="E99" s="25">
        <f t="shared" si="5"/>
        <v>5657.52</v>
      </c>
      <c r="F99" s="31">
        <f t="shared" si="6"/>
        <v>173.27</v>
      </c>
      <c r="G99" s="31">
        <f t="shared" si="7"/>
        <v>346.54</v>
      </c>
      <c r="H99" s="31">
        <f t="shared" si="8"/>
        <v>57.760000000000048</v>
      </c>
      <c r="I99" s="24">
        <v>577.57000000000005</v>
      </c>
      <c r="J99" s="12"/>
      <c r="K99" s="9">
        <v>702.77</v>
      </c>
      <c r="L99" s="27">
        <f t="shared" si="9"/>
        <v>6937.8600000000006</v>
      </c>
    </row>
    <row r="100" spans="1:12" ht="16.5" customHeight="1" x14ac:dyDescent="0.2">
      <c r="A100" s="28" t="s">
        <v>94</v>
      </c>
      <c r="B100" s="31">
        <v>1700.87</v>
      </c>
      <c r="C100" s="31">
        <v>3401.74</v>
      </c>
      <c r="D100" s="31">
        <v>566.95000000000005</v>
      </c>
      <c r="E100" s="25">
        <f t="shared" si="5"/>
        <v>5669.5599999999995</v>
      </c>
      <c r="F100" s="31">
        <f t="shared" si="6"/>
        <v>136.52000000000001</v>
      </c>
      <c r="G100" s="31">
        <f t="shared" si="7"/>
        <v>273.04000000000002</v>
      </c>
      <c r="H100" s="31">
        <f t="shared" si="8"/>
        <v>45.499999999999943</v>
      </c>
      <c r="I100" s="24">
        <v>455.06</v>
      </c>
      <c r="J100" s="12"/>
      <c r="K100" s="9">
        <v>553.69000000000005</v>
      </c>
      <c r="L100" s="27">
        <f t="shared" si="9"/>
        <v>6678.3099999999995</v>
      </c>
    </row>
    <row r="101" spans="1:12" ht="16.5" customHeight="1" x14ac:dyDescent="0.2">
      <c r="A101" s="28" t="s">
        <v>95</v>
      </c>
      <c r="B101" s="31">
        <v>1104.48</v>
      </c>
      <c r="C101" s="31">
        <v>2208.96</v>
      </c>
      <c r="D101" s="31">
        <v>368.16</v>
      </c>
      <c r="E101" s="25">
        <f t="shared" si="5"/>
        <v>3681.6</v>
      </c>
      <c r="F101" s="31">
        <f t="shared" si="6"/>
        <v>99.76</v>
      </c>
      <c r="G101" s="31">
        <f t="shared" si="7"/>
        <v>199.52</v>
      </c>
      <c r="H101" s="31">
        <f t="shared" si="8"/>
        <v>33.260000000000019</v>
      </c>
      <c r="I101" s="24">
        <v>332.54</v>
      </c>
      <c r="J101" s="12"/>
      <c r="K101" s="9">
        <v>404.62</v>
      </c>
      <c r="L101" s="27">
        <f t="shared" si="9"/>
        <v>4418.76</v>
      </c>
    </row>
    <row r="102" spans="1:12" ht="16.5" customHeight="1" x14ac:dyDescent="0.2">
      <c r="A102" s="28" t="s">
        <v>96</v>
      </c>
      <c r="B102" s="31">
        <v>5719.66</v>
      </c>
      <c r="C102" s="31">
        <v>11439.32</v>
      </c>
      <c r="D102" s="31">
        <v>1906.56</v>
      </c>
      <c r="E102" s="25">
        <f t="shared" si="5"/>
        <v>19065.54</v>
      </c>
      <c r="F102" s="31">
        <f t="shared" si="6"/>
        <v>672.08</v>
      </c>
      <c r="G102" s="31">
        <f t="shared" si="7"/>
        <v>1344.17</v>
      </c>
      <c r="H102" s="31">
        <f t="shared" si="8"/>
        <v>224.0300000000002</v>
      </c>
      <c r="I102" s="24">
        <v>2240.2800000000002</v>
      </c>
      <c r="J102" s="12"/>
      <c r="K102" s="9">
        <v>2725.88</v>
      </c>
      <c r="L102" s="27">
        <f t="shared" si="9"/>
        <v>24031.7</v>
      </c>
    </row>
    <row r="103" spans="1:12" ht="16.5" customHeight="1" x14ac:dyDescent="0.2">
      <c r="A103" s="28" t="s">
        <v>97</v>
      </c>
      <c r="B103" s="31">
        <v>2141.84</v>
      </c>
      <c r="C103" s="31">
        <v>4283.68</v>
      </c>
      <c r="D103" s="31">
        <v>713.94</v>
      </c>
      <c r="E103" s="25">
        <f t="shared" si="5"/>
        <v>7139.4600000000009</v>
      </c>
      <c r="F103" s="31">
        <f t="shared" si="6"/>
        <v>228.4</v>
      </c>
      <c r="G103" s="31">
        <f t="shared" si="7"/>
        <v>456.8</v>
      </c>
      <c r="H103" s="31">
        <f t="shared" si="8"/>
        <v>76.140000000000043</v>
      </c>
      <c r="I103" s="24">
        <v>761.34</v>
      </c>
      <c r="J103" s="12"/>
      <c r="K103" s="9">
        <v>926.37</v>
      </c>
      <c r="L103" s="27">
        <f t="shared" si="9"/>
        <v>8827.1700000000019</v>
      </c>
    </row>
    <row r="104" spans="1:12" ht="16.5" customHeight="1" x14ac:dyDescent="0.2">
      <c r="A104" s="28" t="s">
        <v>98</v>
      </c>
      <c r="B104" s="31">
        <v>3666.12</v>
      </c>
      <c r="C104" s="31">
        <v>7332.24</v>
      </c>
      <c r="D104" s="31">
        <v>1222.03</v>
      </c>
      <c r="E104" s="25">
        <f t="shared" si="5"/>
        <v>12220.390000000001</v>
      </c>
      <c r="F104" s="31">
        <f t="shared" si="6"/>
        <v>417.43</v>
      </c>
      <c r="G104" s="31">
        <f t="shared" si="7"/>
        <v>834.85</v>
      </c>
      <c r="H104" s="31">
        <f t="shared" si="8"/>
        <v>139.13999999999999</v>
      </c>
      <c r="I104" s="24">
        <v>1391.42</v>
      </c>
      <c r="J104" s="12"/>
      <c r="K104" s="9">
        <v>1693.03</v>
      </c>
      <c r="L104" s="27">
        <f t="shared" si="9"/>
        <v>15304.840000000002</v>
      </c>
    </row>
    <row r="105" spans="1:12" ht="16.5" customHeight="1" x14ac:dyDescent="0.2">
      <c r="A105" s="28" t="s">
        <v>99</v>
      </c>
      <c r="B105" s="31">
        <v>16431.96</v>
      </c>
      <c r="C105" s="31">
        <v>32863.919999999998</v>
      </c>
      <c r="D105" s="31">
        <v>5477.32</v>
      </c>
      <c r="E105" s="25">
        <f t="shared" si="5"/>
        <v>54773.2</v>
      </c>
      <c r="F105" s="31">
        <f t="shared" si="6"/>
        <v>2000.5</v>
      </c>
      <c r="G105" s="31">
        <f t="shared" si="7"/>
        <v>4001</v>
      </c>
      <c r="H105" s="31">
        <f t="shared" si="8"/>
        <v>666.82999999999993</v>
      </c>
      <c r="I105" s="24">
        <v>6668.33</v>
      </c>
      <c r="J105" s="12">
        <v>9659.7800000000007</v>
      </c>
      <c r="K105" s="9">
        <v>8113.75</v>
      </c>
      <c r="L105" s="27">
        <f t="shared" si="9"/>
        <v>79215.06</v>
      </c>
    </row>
    <row r="106" spans="1:12" ht="16.5" customHeight="1" x14ac:dyDescent="0.2">
      <c r="A106" s="28" t="s">
        <v>100</v>
      </c>
      <c r="B106" s="31">
        <v>892.78</v>
      </c>
      <c r="C106" s="31">
        <v>1785.55</v>
      </c>
      <c r="D106" s="31">
        <v>297.58999999999997</v>
      </c>
      <c r="E106" s="25">
        <f t="shared" si="5"/>
        <v>2975.92</v>
      </c>
      <c r="F106" s="31">
        <f t="shared" si="6"/>
        <v>73.510000000000005</v>
      </c>
      <c r="G106" s="31">
        <f t="shared" si="7"/>
        <v>147.02000000000001</v>
      </c>
      <c r="H106" s="31">
        <f t="shared" si="8"/>
        <v>24.499999999999972</v>
      </c>
      <c r="I106" s="24">
        <v>245.03</v>
      </c>
      <c r="J106" s="12"/>
      <c r="K106" s="9">
        <v>298.14</v>
      </c>
      <c r="L106" s="27">
        <f t="shared" si="9"/>
        <v>3519.09</v>
      </c>
    </row>
    <row r="107" spans="1:12" ht="16.5" customHeight="1" x14ac:dyDescent="0.2">
      <c r="A107" s="28" t="s">
        <v>101</v>
      </c>
      <c r="B107" s="31">
        <v>5762</v>
      </c>
      <c r="C107" s="31">
        <v>11524.01</v>
      </c>
      <c r="D107" s="31">
        <v>1920.67</v>
      </c>
      <c r="E107" s="25">
        <f t="shared" si="5"/>
        <v>19206.68</v>
      </c>
      <c r="F107" s="31">
        <f t="shared" si="6"/>
        <v>677.33</v>
      </c>
      <c r="G107" s="31">
        <f t="shared" si="7"/>
        <v>1354.67</v>
      </c>
      <c r="H107" s="31">
        <f t="shared" si="8"/>
        <v>225.7800000000002</v>
      </c>
      <c r="I107" s="24">
        <v>2257.7800000000002</v>
      </c>
      <c r="J107" s="12"/>
      <c r="K107" s="9">
        <v>2747.18</v>
      </c>
      <c r="L107" s="27">
        <f t="shared" si="9"/>
        <v>24211.64</v>
      </c>
    </row>
    <row r="108" spans="1:12" ht="16.5" customHeight="1" x14ac:dyDescent="0.2">
      <c r="A108" s="28" t="s">
        <v>102</v>
      </c>
      <c r="B108" s="31">
        <v>4174.21</v>
      </c>
      <c r="C108" s="31">
        <v>8348.42</v>
      </c>
      <c r="D108" s="31">
        <v>1391.41</v>
      </c>
      <c r="E108" s="25">
        <f t="shared" si="5"/>
        <v>13914.04</v>
      </c>
      <c r="F108" s="31">
        <f t="shared" si="6"/>
        <v>480.44</v>
      </c>
      <c r="G108" s="31">
        <f t="shared" si="7"/>
        <v>960.87</v>
      </c>
      <c r="H108" s="31">
        <f t="shared" si="8"/>
        <v>160.13999999999999</v>
      </c>
      <c r="I108" s="24">
        <v>1601.45</v>
      </c>
      <c r="J108" s="12"/>
      <c r="K108" s="9">
        <v>1948.58</v>
      </c>
      <c r="L108" s="27">
        <f t="shared" si="9"/>
        <v>17464.07</v>
      </c>
    </row>
    <row r="109" spans="1:12" ht="16.5" customHeight="1" x14ac:dyDescent="0.2">
      <c r="A109" s="28" t="s">
        <v>103</v>
      </c>
      <c r="B109" s="31">
        <v>1972.47</v>
      </c>
      <c r="C109" s="31">
        <v>3944.95</v>
      </c>
      <c r="D109" s="31">
        <v>657.49</v>
      </c>
      <c r="E109" s="25">
        <f t="shared" si="5"/>
        <v>6574.91</v>
      </c>
      <c r="F109" s="31">
        <f t="shared" si="6"/>
        <v>207.4</v>
      </c>
      <c r="G109" s="31">
        <f t="shared" si="7"/>
        <v>414.8</v>
      </c>
      <c r="H109" s="31">
        <f t="shared" si="8"/>
        <v>69.140000000000043</v>
      </c>
      <c r="I109" s="24">
        <v>691.34</v>
      </c>
      <c r="J109" s="12"/>
      <c r="K109" s="9">
        <v>841.19</v>
      </c>
      <c r="L109" s="27">
        <f t="shared" si="9"/>
        <v>8107.4400000000005</v>
      </c>
    </row>
    <row r="110" spans="1:12" ht="16.5" customHeight="1" x14ac:dyDescent="0.2">
      <c r="A110" s="28" t="s">
        <v>104</v>
      </c>
      <c r="B110" s="31">
        <v>1676.09</v>
      </c>
      <c r="C110" s="31">
        <v>3352.17</v>
      </c>
      <c r="D110" s="31">
        <v>558.69000000000005</v>
      </c>
      <c r="E110" s="25">
        <f t="shared" si="5"/>
        <v>5586.9500000000007</v>
      </c>
      <c r="F110" s="31">
        <f t="shared" si="6"/>
        <v>170.65</v>
      </c>
      <c r="G110" s="31">
        <f t="shared" si="7"/>
        <v>341.29</v>
      </c>
      <c r="H110" s="31">
        <f t="shared" si="8"/>
        <v>56.880000000000052</v>
      </c>
      <c r="I110" s="24">
        <v>568.82000000000005</v>
      </c>
      <c r="J110" s="12"/>
      <c r="K110" s="9">
        <v>692.12</v>
      </c>
      <c r="L110" s="27">
        <f t="shared" si="9"/>
        <v>6847.89</v>
      </c>
    </row>
    <row r="111" spans="1:12" ht="16.5" customHeight="1" x14ac:dyDescent="0.2">
      <c r="A111" s="28" t="s">
        <v>105</v>
      </c>
      <c r="B111" s="31">
        <v>342.34</v>
      </c>
      <c r="C111" s="31">
        <v>684.68</v>
      </c>
      <c r="D111" s="31">
        <v>114.12</v>
      </c>
      <c r="E111" s="25">
        <f t="shared" si="5"/>
        <v>1141.1399999999999</v>
      </c>
      <c r="F111" s="31">
        <f t="shared" si="6"/>
        <v>5.25</v>
      </c>
      <c r="G111" s="31">
        <f t="shared" si="7"/>
        <v>10.5</v>
      </c>
      <c r="H111" s="31">
        <f t="shared" si="8"/>
        <v>1.75</v>
      </c>
      <c r="I111" s="24">
        <v>17.5</v>
      </c>
      <c r="J111" s="12"/>
      <c r="K111" s="9">
        <v>21.3</v>
      </c>
      <c r="L111" s="27">
        <f t="shared" si="9"/>
        <v>1179.9399999999998</v>
      </c>
    </row>
    <row r="112" spans="1:12" ht="16.5" customHeight="1" x14ac:dyDescent="0.2">
      <c r="A112" s="28" t="s">
        <v>106</v>
      </c>
      <c r="B112" s="31">
        <v>850.43</v>
      </c>
      <c r="C112" s="31">
        <v>1700.87</v>
      </c>
      <c r="D112" s="31">
        <v>283.48</v>
      </c>
      <c r="E112" s="25">
        <f t="shared" si="5"/>
        <v>2834.7799999999997</v>
      </c>
      <c r="F112" s="31">
        <f t="shared" si="6"/>
        <v>68.260000000000005</v>
      </c>
      <c r="G112" s="31">
        <f t="shared" si="7"/>
        <v>136.52000000000001</v>
      </c>
      <c r="H112" s="31">
        <f t="shared" si="8"/>
        <v>22.749999999999972</v>
      </c>
      <c r="I112" s="24">
        <v>227.53</v>
      </c>
      <c r="J112" s="12"/>
      <c r="K112" s="9">
        <v>276.85000000000002</v>
      </c>
      <c r="L112" s="27">
        <f t="shared" si="9"/>
        <v>3339.16</v>
      </c>
    </row>
    <row r="113" spans="1:12" ht="16.5" customHeight="1" x14ac:dyDescent="0.2">
      <c r="A113" s="28" t="s">
        <v>107</v>
      </c>
      <c r="B113" s="31">
        <v>977.46</v>
      </c>
      <c r="C113" s="31">
        <v>1954.92</v>
      </c>
      <c r="D113" s="31">
        <v>325.81</v>
      </c>
      <c r="E113" s="25">
        <f t="shared" si="5"/>
        <v>3258.19</v>
      </c>
      <c r="F113" s="31">
        <f t="shared" si="6"/>
        <v>84.01</v>
      </c>
      <c r="G113" s="31">
        <f t="shared" si="7"/>
        <v>168.02</v>
      </c>
      <c r="H113" s="31">
        <f t="shared" si="8"/>
        <v>27.999999999999972</v>
      </c>
      <c r="I113" s="24">
        <v>280.02999999999997</v>
      </c>
      <c r="J113" s="12"/>
      <c r="K113" s="9">
        <v>340.74</v>
      </c>
      <c r="L113" s="27">
        <f t="shared" si="9"/>
        <v>3878.96</v>
      </c>
    </row>
    <row r="114" spans="1:12" ht="16.5" customHeight="1" x14ac:dyDescent="0.2">
      <c r="A114" s="28" t="s">
        <v>108</v>
      </c>
      <c r="B114" s="31">
        <v>1167.99</v>
      </c>
      <c r="C114" s="31">
        <v>2335.9899999999998</v>
      </c>
      <c r="D114" s="31">
        <v>389.33</v>
      </c>
      <c r="E114" s="25">
        <f t="shared" si="5"/>
        <v>3893.3099999999995</v>
      </c>
      <c r="F114" s="31">
        <f t="shared" si="6"/>
        <v>107.64</v>
      </c>
      <c r="G114" s="31">
        <f t="shared" si="7"/>
        <v>215.27</v>
      </c>
      <c r="H114" s="31">
        <f t="shared" si="8"/>
        <v>35.880000000000024</v>
      </c>
      <c r="I114" s="24">
        <v>358.79</v>
      </c>
      <c r="J114" s="12"/>
      <c r="K114" s="9">
        <v>436.57</v>
      </c>
      <c r="L114" s="27">
        <f t="shared" si="9"/>
        <v>4688.6699999999992</v>
      </c>
    </row>
    <row r="115" spans="1:12" ht="16.5" customHeight="1" x14ac:dyDescent="0.2">
      <c r="A115" s="28" t="s">
        <v>109</v>
      </c>
      <c r="B115" s="31">
        <v>3496.75</v>
      </c>
      <c r="C115" s="31">
        <v>6993.51</v>
      </c>
      <c r="D115" s="31">
        <v>1165.58</v>
      </c>
      <c r="E115" s="25">
        <f t="shared" si="5"/>
        <v>11655.84</v>
      </c>
      <c r="F115" s="31">
        <f t="shared" si="6"/>
        <v>396.42</v>
      </c>
      <c r="G115" s="31">
        <f t="shared" si="7"/>
        <v>792.85</v>
      </c>
      <c r="H115" s="31">
        <f t="shared" si="8"/>
        <v>132.13999999999999</v>
      </c>
      <c r="I115" s="24">
        <v>1321.41</v>
      </c>
      <c r="J115" s="12"/>
      <c r="K115" s="9">
        <v>1607.84</v>
      </c>
      <c r="L115" s="27">
        <f t="shared" si="9"/>
        <v>14585.09</v>
      </c>
    </row>
    <row r="116" spans="1:12" ht="16.5" customHeight="1" x14ac:dyDescent="0.2">
      <c r="A116" s="28" t="s">
        <v>110</v>
      </c>
      <c r="B116" s="31">
        <v>427.02</v>
      </c>
      <c r="C116" s="31">
        <v>854.05</v>
      </c>
      <c r="D116" s="31">
        <v>142.34</v>
      </c>
      <c r="E116" s="25">
        <f t="shared" si="5"/>
        <v>1423.4099999999999</v>
      </c>
      <c r="F116" s="31">
        <f t="shared" si="6"/>
        <v>15.75</v>
      </c>
      <c r="G116" s="31">
        <f t="shared" si="7"/>
        <v>31.51</v>
      </c>
      <c r="H116" s="31">
        <f t="shared" si="8"/>
        <v>5.2499999999999964</v>
      </c>
      <c r="I116" s="24">
        <v>52.51</v>
      </c>
      <c r="J116" s="12"/>
      <c r="K116" s="9">
        <v>63.89</v>
      </c>
      <c r="L116" s="27">
        <f t="shared" si="9"/>
        <v>1539.81</v>
      </c>
    </row>
    <row r="117" spans="1:12" ht="16.5" customHeight="1" x14ac:dyDescent="0.2">
      <c r="A117" s="28" t="s">
        <v>111</v>
      </c>
      <c r="B117" s="31">
        <v>4661.13</v>
      </c>
      <c r="C117" s="31">
        <v>9322.27</v>
      </c>
      <c r="D117" s="31">
        <v>1553.71</v>
      </c>
      <c r="E117" s="25">
        <f t="shared" si="5"/>
        <v>15537.11</v>
      </c>
      <c r="F117" s="31">
        <f t="shared" si="6"/>
        <v>540.82000000000005</v>
      </c>
      <c r="G117" s="31">
        <f t="shared" si="7"/>
        <v>1081.6300000000001</v>
      </c>
      <c r="H117" s="31">
        <f t="shared" si="8"/>
        <v>180.26999999999998</v>
      </c>
      <c r="I117" s="24">
        <v>1802.72</v>
      </c>
      <c r="J117" s="12"/>
      <c r="K117" s="9">
        <v>2193.48</v>
      </c>
      <c r="L117" s="27">
        <f t="shared" si="9"/>
        <v>19533.310000000001</v>
      </c>
    </row>
    <row r="118" spans="1:12" ht="16.5" customHeight="1" x14ac:dyDescent="0.2">
      <c r="A118" s="28" t="s">
        <v>112</v>
      </c>
      <c r="B118" s="31">
        <v>10588.89</v>
      </c>
      <c r="C118" s="31">
        <v>21177.78</v>
      </c>
      <c r="D118" s="31">
        <v>3529.63</v>
      </c>
      <c r="E118" s="25">
        <f t="shared" si="5"/>
        <v>35296.299999999996</v>
      </c>
      <c r="F118" s="31">
        <f t="shared" si="6"/>
        <v>1275.9100000000001</v>
      </c>
      <c r="G118" s="31">
        <f t="shared" si="7"/>
        <v>2551.8200000000002</v>
      </c>
      <c r="H118" s="31">
        <f t="shared" si="8"/>
        <v>425.29999999999973</v>
      </c>
      <c r="I118" s="24">
        <v>4253.03</v>
      </c>
      <c r="J118" s="12">
        <v>8201.7000000000007</v>
      </c>
      <c r="K118" s="9">
        <v>5174.91</v>
      </c>
      <c r="L118" s="27">
        <f t="shared" si="9"/>
        <v>52925.94</v>
      </c>
    </row>
    <row r="119" spans="1:12" ht="16.5" customHeight="1" x14ac:dyDescent="0.2">
      <c r="A119" s="28" t="s">
        <v>113</v>
      </c>
      <c r="B119" s="31">
        <v>765.75</v>
      </c>
      <c r="C119" s="31">
        <v>1531.5</v>
      </c>
      <c r="D119" s="31">
        <v>255.26</v>
      </c>
      <c r="E119" s="25">
        <f t="shared" si="5"/>
        <v>2552.5100000000002</v>
      </c>
      <c r="F119" s="31">
        <f t="shared" si="6"/>
        <v>57.76</v>
      </c>
      <c r="G119" s="31">
        <f t="shared" si="7"/>
        <v>115.51</v>
      </c>
      <c r="H119" s="31">
        <f t="shared" si="8"/>
        <v>19.250000000000014</v>
      </c>
      <c r="I119" s="24">
        <v>192.52</v>
      </c>
      <c r="J119" s="12"/>
      <c r="K119" s="9">
        <v>234.26</v>
      </c>
      <c r="L119" s="27">
        <f t="shared" si="9"/>
        <v>2979.29</v>
      </c>
    </row>
    <row r="120" spans="1:12" ht="16.5" customHeight="1" x14ac:dyDescent="0.2">
      <c r="A120" s="28" t="s">
        <v>114</v>
      </c>
      <c r="B120" s="31">
        <v>2798.13</v>
      </c>
      <c r="C120" s="31">
        <v>5596.25</v>
      </c>
      <c r="D120" s="31">
        <v>932.7</v>
      </c>
      <c r="E120" s="25">
        <f t="shared" si="5"/>
        <v>9327.0800000000017</v>
      </c>
      <c r="F120" s="31">
        <f t="shared" si="6"/>
        <v>309.79000000000002</v>
      </c>
      <c r="G120" s="31">
        <f t="shared" si="7"/>
        <v>619.58000000000004</v>
      </c>
      <c r="H120" s="31">
        <f t="shared" si="8"/>
        <v>103.2600000000001</v>
      </c>
      <c r="I120" s="24">
        <v>1032.6300000000001</v>
      </c>
      <c r="J120" s="12"/>
      <c r="K120" s="9">
        <v>1256.46</v>
      </c>
      <c r="L120" s="27">
        <f t="shared" si="9"/>
        <v>11616.170000000002</v>
      </c>
    </row>
    <row r="121" spans="1:12" ht="16.5" customHeight="1" x14ac:dyDescent="0.2">
      <c r="A121" s="28" t="s">
        <v>115</v>
      </c>
      <c r="B121" s="31">
        <v>7180.43</v>
      </c>
      <c r="C121" s="31">
        <v>14360.86</v>
      </c>
      <c r="D121" s="31">
        <v>2393.48</v>
      </c>
      <c r="E121" s="25">
        <f t="shared" si="5"/>
        <v>23934.77</v>
      </c>
      <c r="F121" s="31">
        <f t="shared" si="6"/>
        <v>853.23</v>
      </c>
      <c r="G121" s="31">
        <f t="shared" si="7"/>
        <v>1706.46</v>
      </c>
      <c r="H121" s="31">
        <f t="shared" si="8"/>
        <v>284.40999999999985</v>
      </c>
      <c r="I121" s="24">
        <v>2844.1</v>
      </c>
      <c r="J121" s="12"/>
      <c r="K121" s="9">
        <v>3460.59</v>
      </c>
      <c r="L121" s="27">
        <f t="shared" si="9"/>
        <v>30239.46</v>
      </c>
    </row>
    <row r="122" spans="1:12" ht="16.5" customHeight="1" x14ac:dyDescent="0.2">
      <c r="A122" s="28" t="s">
        <v>116</v>
      </c>
      <c r="B122" s="31">
        <v>9128.1200000000008</v>
      </c>
      <c r="C122" s="31">
        <v>18256.240000000002</v>
      </c>
      <c r="D122" s="31">
        <v>3042.71</v>
      </c>
      <c r="E122" s="25">
        <f t="shared" si="5"/>
        <v>30427.07</v>
      </c>
      <c r="F122" s="31">
        <f t="shared" si="6"/>
        <v>1094.76</v>
      </c>
      <c r="G122" s="31">
        <f t="shared" si="7"/>
        <v>2189.52</v>
      </c>
      <c r="H122" s="31">
        <f t="shared" si="8"/>
        <v>364.91999999999962</v>
      </c>
      <c r="I122" s="24">
        <v>3649.2</v>
      </c>
      <c r="J122" s="12">
        <v>6743.62</v>
      </c>
      <c r="K122" s="9">
        <v>4440.2</v>
      </c>
      <c r="L122" s="27">
        <f t="shared" si="9"/>
        <v>45260.09</v>
      </c>
    </row>
    <row r="123" spans="1:12" ht="16.5" customHeight="1" x14ac:dyDescent="0.2">
      <c r="A123" s="28" t="s">
        <v>117</v>
      </c>
      <c r="B123" s="31">
        <v>638.73</v>
      </c>
      <c r="C123" s="31">
        <v>1277.46</v>
      </c>
      <c r="D123" s="31">
        <v>212.91</v>
      </c>
      <c r="E123" s="25">
        <f t="shared" si="5"/>
        <v>2129.1</v>
      </c>
      <c r="F123" s="31">
        <f t="shared" si="6"/>
        <v>42.01</v>
      </c>
      <c r="G123" s="31">
        <f t="shared" si="7"/>
        <v>84.01</v>
      </c>
      <c r="H123" s="31">
        <f t="shared" si="8"/>
        <v>14.000000000000014</v>
      </c>
      <c r="I123" s="24">
        <v>140.02000000000001</v>
      </c>
      <c r="J123" s="12"/>
      <c r="K123" s="9">
        <v>170.37</v>
      </c>
      <c r="L123" s="27">
        <f t="shared" si="9"/>
        <v>2439.4899999999998</v>
      </c>
    </row>
    <row r="124" spans="1:12" ht="16.5" customHeight="1" x14ac:dyDescent="0.2">
      <c r="A124" s="28" t="s">
        <v>118</v>
      </c>
      <c r="B124" s="31">
        <v>1019.8</v>
      </c>
      <c r="C124" s="31">
        <v>2039.6</v>
      </c>
      <c r="D124" s="31">
        <v>339.93</v>
      </c>
      <c r="E124" s="25">
        <f t="shared" si="5"/>
        <v>3399.3299999999995</v>
      </c>
      <c r="F124" s="31">
        <f t="shared" si="6"/>
        <v>89.26</v>
      </c>
      <c r="G124" s="31">
        <f t="shared" si="7"/>
        <v>178.52</v>
      </c>
      <c r="H124" s="31">
        <f t="shared" si="8"/>
        <v>29.760000000000019</v>
      </c>
      <c r="I124" s="24">
        <v>297.54000000000002</v>
      </c>
      <c r="J124" s="12"/>
      <c r="K124" s="9">
        <v>362.03</v>
      </c>
      <c r="L124" s="27">
        <f t="shared" si="9"/>
        <v>4058.8999999999996</v>
      </c>
    </row>
    <row r="125" spans="1:12" ht="16.5" customHeight="1" x14ac:dyDescent="0.2">
      <c r="A125" s="28" t="s">
        <v>119</v>
      </c>
      <c r="B125" s="31">
        <v>3941.34</v>
      </c>
      <c r="C125" s="31">
        <v>7882.67</v>
      </c>
      <c r="D125" s="31">
        <v>1313.77</v>
      </c>
      <c r="E125" s="25">
        <f t="shared" si="5"/>
        <v>13137.78</v>
      </c>
      <c r="F125" s="31">
        <f t="shared" si="6"/>
        <v>451.56</v>
      </c>
      <c r="G125" s="31">
        <f t="shared" si="7"/>
        <v>903.11</v>
      </c>
      <c r="H125" s="31">
        <f t="shared" si="8"/>
        <v>150.5200000000001</v>
      </c>
      <c r="I125" s="24">
        <v>1505.19</v>
      </c>
      <c r="J125" s="12">
        <v>6196.84</v>
      </c>
      <c r="K125" s="9">
        <v>1831.45</v>
      </c>
      <c r="L125" s="27">
        <f t="shared" si="9"/>
        <v>22671.260000000002</v>
      </c>
    </row>
    <row r="126" spans="1:12" ht="16.5" customHeight="1" x14ac:dyDescent="0.2">
      <c r="A126" s="28" t="s">
        <v>120</v>
      </c>
      <c r="B126" s="31">
        <v>2353.54</v>
      </c>
      <c r="C126" s="31">
        <v>4707.09</v>
      </c>
      <c r="D126" s="31">
        <v>784.52</v>
      </c>
      <c r="E126" s="25">
        <f t="shared" si="5"/>
        <v>7845.15</v>
      </c>
      <c r="F126" s="31">
        <f t="shared" si="6"/>
        <v>254.66</v>
      </c>
      <c r="G126" s="31">
        <f t="shared" si="7"/>
        <v>509.32</v>
      </c>
      <c r="H126" s="31">
        <f t="shared" si="8"/>
        <v>84.880000000000052</v>
      </c>
      <c r="I126" s="24">
        <v>848.86</v>
      </c>
      <c r="J126" s="12"/>
      <c r="K126" s="9">
        <v>1032.8499999999999</v>
      </c>
      <c r="L126" s="27">
        <f t="shared" si="9"/>
        <v>9726.86</v>
      </c>
    </row>
    <row r="127" spans="1:12" ht="16.5" customHeight="1" x14ac:dyDescent="0.2">
      <c r="A127" s="28" t="s">
        <v>121</v>
      </c>
      <c r="B127" s="31">
        <v>8069.59</v>
      </c>
      <c r="C127" s="31">
        <v>16139.19</v>
      </c>
      <c r="D127" s="31">
        <v>2689.86</v>
      </c>
      <c r="E127" s="25">
        <f t="shared" si="5"/>
        <v>26898.639999999999</v>
      </c>
      <c r="F127" s="31">
        <f t="shared" si="6"/>
        <v>963.5</v>
      </c>
      <c r="G127" s="31">
        <f t="shared" si="7"/>
        <v>1926.99</v>
      </c>
      <c r="H127" s="31">
        <f t="shared" si="8"/>
        <v>321.16000000000008</v>
      </c>
      <c r="I127" s="24">
        <v>3211.65</v>
      </c>
      <c r="J127" s="12"/>
      <c r="K127" s="9">
        <v>3907.81</v>
      </c>
      <c r="L127" s="27">
        <f t="shared" si="9"/>
        <v>34018.1</v>
      </c>
    </row>
    <row r="128" spans="1:12" ht="16.5" customHeight="1" x14ac:dyDescent="0.2">
      <c r="A128" s="28" t="s">
        <v>122</v>
      </c>
      <c r="B128" s="31">
        <v>10885.28</v>
      </c>
      <c r="C128" s="31">
        <v>21770.55</v>
      </c>
      <c r="D128" s="31">
        <v>3628.42</v>
      </c>
      <c r="E128" s="25">
        <f t="shared" si="5"/>
        <v>36284.25</v>
      </c>
      <c r="F128" s="31">
        <f t="shared" si="6"/>
        <v>1312.66</v>
      </c>
      <c r="G128" s="31">
        <f t="shared" si="7"/>
        <v>2625.32</v>
      </c>
      <c r="H128" s="31">
        <f t="shared" si="8"/>
        <v>437.55999999999995</v>
      </c>
      <c r="I128" s="24">
        <v>4375.54</v>
      </c>
      <c r="J128" s="12">
        <v>21142.16</v>
      </c>
      <c r="K128" s="9">
        <v>5323.99</v>
      </c>
      <c r="L128" s="27">
        <f t="shared" si="9"/>
        <v>67125.94</v>
      </c>
    </row>
    <row r="129" spans="1:12" ht="16.5" customHeight="1" x14ac:dyDescent="0.2">
      <c r="A129" s="28" t="s">
        <v>123</v>
      </c>
      <c r="B129" s="31">
        <v>659.9</v>
      </c>
      <c r="C129" s="31">
        <v>1319.8</v>
      </c>
      <c r="D129" s="31">
        <v>219.96</v>
      </c>
      <c r="E129" s="25">
        <f t="shared" si="5"/>
        <v>2199.66</v>
      </c>
      <c r="F129" s="31">
        <f t="shared" si="6"/>
        <v>44.63</v>
      </c>
      <c r="G129" s="31">
        <f t="shared" si="7"/>
        <v>89.26</v>
      </c>
      <c r="H129" s="31">
        <f t="shared" si="8"/>
        <v>14.88000000000001</v>
      </c>
      <c r="I129" s="24">
        <v>148.77000000000001</v>
      </c>
      <c r="J129" s="12"/>
      <c r="K129" s="9">
        <v>181.02</v>
      </c>
      <c r="L129" s="27">
        <f t="shared" si="9"/>
        <v>2529.4499999999998</v>
      </c>
    </row>
    <row r="130" spans="1:12" ht="16.5" customHeight="1" x14ac:dyDescent="0.2">
      <c r="A130" s="28" t="s">
        <v>124</v>
      </c>
      <c r="B130" s="31">
        <v>659.9</v>
      </c>
      <c r="C130" s="31">
        <v>1319.8</v>
      </c>
      <c r="D130" s="31">
        <v>219.96</v>
      </c>
      <c r="E130" s="25">
        <f t="shared" si="5"/>
        <v>2199.66</v>
      </c>
      <c r="F130" s="31">
        <f t="shared" si="6"/>
        <v>44.63</v>
      </c>
      <c r="G130" s="31">
        <f t="shared" si="7"/>
        <v>89.26</v>
      </c>
      <c r="H130" s="31">
        <f t="shared" si="8"/>
        <v>14.88000000000001</v>
      </c>
      <c r="I130" s="24">
        <v>148.77000000000001</v>
      </c>
      <c r="J130" s="12"/>
      <c r="K130" s="9">
        <v>181.02</v>
      </c>
      <c r="L130" s="27">
        <f t="shared" si="9"/>
        <v>2529.4499999999998</v>
      </c>
    </row>
    <row r="131" spans="1:12" ht="16.5" customHeight="1" x14ac:dyDescent="0.2">
      <c r="A131" s="28" t="s">
        <v>125</v>
      </c>
      <c r="B131" s="31">
        <v>3793.14</v>
      </c>
      <c r="C131" s="31">
        <v>7586.28</v>
      </c>
      <c r="D131" s="31">
        <v>1264.3800000000001</v>
      </c>
      <c r="E131" s="25">
        <f t="shared" si="5"/>
        <v>12643.8</v>
      </c>
      <c r="F131" s="31">
        <f t="shared" si="6"/>
        <v>433.18</v>
      </c>
      <c r="G131" s="31">
        <f t="shared" si="7"/>
        <v>866.36</v>
      </c>
      <c r="H131" s="31">
        <f t="shared" si="8"/>
        <v>144.38999999999999</v>
      </c>
      <c r="I131" s="24">
        <v>1443.93</v>
      </c>
      <c r="J131" s="12"/>
      <c r="K131" s="9">
        <v>1756.92</v>
      </c>
      <c r="L131" s="27">
        <f t="shared" si="9"/>
        <v>15844.65</v>
      </c>
    </row>
    <row r="132" spans="1:12" ht="16.5" customHeight="1" x14ac:dyDescent="0.2">
      <c r="A132" s="28" t="s">
        <v>126</v>
      </c>
      <c r="B132" s="31">
        <v>2713.44</v>
      </c>
      <c r="C132" s="31">
        <v>5426.89</v>
      </c>
      <c r="D132" s="31">
        <v>904.48</v>
      </c>
      <c r="E132" s="25">
        <f t="shared" si="5"/>
        <v>9044.81</v>
      </c>
      <c r="F132" s="31">
        <f t="shared" si="6"/>
        <v>299.29000000000002</v>
      </c>
      <c r="G132" s="31">
        <f t="shared" si="7"/>
        <v>598.57000000000005</v>
      </c>
      <c r="H132" s="31">
        <f t="shared" si="8"/>
        <v>99.759999999999877</v>
      </c>
      <c r="I132" s="24">
        <v>997.62</v>
      </c>
      <c r="J132" s="12"/>
      <c r="K132" s="9">
        <v>1213.8699999999999</v>
      </c>
      <c r="L132" s="27">
        <f t="shared" si="9"/>
        <v>11256.3</v>
      </c>
    </row>
    <row r="133" spans="1:12" ht="16.5" customHeight="1" x14ac:dyDescent="0.2">
      <c r="A133" s="28" t="s">
        <v>127</v>
      </c>
      <c r="B133" s="31">
        <v>1930.13</v>
      </c>
      <c r="C133" s="31">
        <v>3860.27</v>
      </c>
      <c r="D133" s="31">
        <v>643.38</v>
      </c>
      <c r="E133" s="25">
        <f t="shared" si="5"/>
        <v>6433.78</v>
      </c>
      <c r="F133" s="31">
        <f t="shared" si="6"/>
        <v>202.15</v>
      </c>
      <c r="G133" s="31">
        <f t="shared" si="7"/>
        <v>404.3</v>
      </c>
      <c r="H133" s="31">
        <f t="shared" si="8"/>
        <v>67.380000000000052</v>
      </c>
      <c r="I133" s="24">
        <v>673.83</v>
      </c>
      <c r="J133" s="12"/>
      <c r="K133" s="9">
        <v>819.89</v>
      </c>
      <c r="L133" s="27">
        <f t="shared" si="9"/>
        <v>7927.5</v>
      </c>
    </row>
    <row r="134" spans="1:12" ht="16.5" customHeight="1" x14ac:dyDescent="0.2">
      <c r="A134" s="28" t="s">
        <v>128</v>
      </c>
      <c r="B134" s="31">
        <v>1146.82</v>
      </c>
      <c r="C134" s="31">
        <v>2293.64</v>
      </c>
      <c r="D134" s="31">
        <v>382.28</v>
      </c>
      <c r="E134" s="25">
        <f t="shared" si="5"/>
        <v>3822.74</v>
      </c>
      <c r="F134" s="31">
        <f t="shared" si="6"/>
        <v>105.01</v>
      </c>
      <c r="G134" s="31">
        <f t="shared" si="7"/>
        <v>210.02</v>
      </c>
      <c r="H134" s="31">
        <f t="shared" si="8"/>
        <v>35.010000000000019</v>
      </c>
      <c r="I134" s="24">
        <v>350.04</v>
      </c>
      <c r="J134" s="12"/>
      <c r="K134" s="9">
        <v>425.92</v>
      </c>
      <c r="L134" s="27">
        <f t="shared" si="9"/>
        <v>4598.7</v>
      </c>
    </row>
    <row r="135" spans="1:12" ht="16.5" customHeight="1" x14ac:dyDescent="0.2">
      <c r="A135" s="28" t="s">
        <v>129</v>
      </c>
      <c r="B135" s="31">
        <v>596.39</v>
      </c>
      <c r="C135" s="31">
        <v>1192.78</v>
      </c>
      <c r="D135" s="31">
        <v>198.79</v>
      </c>
      <c r="E135" s="25">
        <f t="shared" ref="E135:E198" si="10">SUM(B135:D135)</f>
        <v>1987.96</v>
      </c>
      <c r="F135" s="31">
        <f t="shared" ref="F135:F198" si="11">ROUND(I135*30%,2)</f>
        <v>36.76</v>
      </c>
      <c r="G135" s="31">
        <f t="shared" ref="G135:G198" si="12">ROUND(I135*60%,2)</f>
        <v>73.510000000000005</v>
      </c>
      <c r="H135" s="31">
        <f t="shared" ref="H135:H198" si="13">I135-F135-G135</f>
        <v>12.249999999999986</v>
      </c>
      <c r="I135" s="24">
        <v>122.52</v>
      </c>
      <c r="J135" s="12"/>
      <c r="K135" s="9">
        <v>149.07</v>
      </c>
      <c r="L135" s="27">
        <f t="shared" ref="L135:L198" si="14">E135+I135+J135+K135</f>
        <v>2259.5500000000002</v>
      </c>
    </row>
    <row r="136" spans="1:12" ht="16.5" customHeight="1" x14ac:dyDescent="0.2">
      <c r="A136" s="28" t="s">
        <v>130</v>
      </c>
      <c r="B136" s="31">
        <v>6989.89</v>
      </c>
      <c r="C136" s="31">
        <v>13979.79</v>
      </c>
      <c r="D136" s="31">
        <v>2329.9699999999998</v>
      </c>
      <c r="E136" s="25">
        <f t="shared" si="10"/>
        <v>23299.65</v>
      </c>
      <c r="F136" s="31">
        <f t="shared" si="11"/>
        <v>829.6</v>
      </c>
      <c r="G136" s="31">
        <f t="shared" si="12"/>
        <v>1659.2</v>
      </c>
      <c r="H136" s="31">
        <f t="shared" si="13"/>
        <v>276.54000000000019</v>
      </c>
      <c r="I136" s="24">
        <v>2765.34</v>
      </c>
      <c r="J136" s="12"/>
      <c r="K136" s="9">
        <v>3364.76</v>
      </c>
      <c r="L136" s="27">
        <f t="shared" si="14"/>
        <v>29429.75</v>
      </c>
    </row>
    <row r="137" spans="1:12" ht="16.5" customHeight="1" x14ac:dyDescent="0.2">
      <c r="A137" s="28" t="s">
        <v>131</v>
      </c>
      <c r="B137" s="31">
        <v>14971.19</v>
      </c>
      <c r="C137" s="31">
        <v>29942.39</v>
      </c>
      <c r="D137" s="31">
        <v>4990.3999999999996</v>
      </c>
      <c r="E137" s="25">
        <f t="shared" si="10"/>
        <v>49903.98</v>
      </c>
      <c r="F137" s="31">
        <f t="shared" si="11"/>
        <v>1819.35</v>
      </c>
      <c r="G137" s="31">
        <f t="shared" si="12"/>
        <v>3638.7</v>
      </c>
      <c r="H137" s="31">
        <f t="shared" si="13"/>
        <v>606.44999999999982</v>
      </c>
      <c r="I137" s="24">
        <v>6064.5</v>
      </c>
      <c r="J137" s="12"/>
      <c r="K137" s="9">
        <v>7379.04</v>
      </c>
      <c r="L137" s="27">
        <f t="shared" si="14"/>
        <v>63347.520000000004</v>
      </c>
    </row>
    <row r="138" spans="1:12" ht="16.5" customHeight="1" x14ac:dyDescent="0.2">
      <c r="A138" s="28" t="s">
        <v>132</v>
      </c>
      <c r="B138" s="31">
        <v>9720.9</v>
      </c>
      <c r="C138" s="31">
        <v>19441.79</v>
      </c>
      <c r="D138" s="31">
        <v>3240.3</v>
      </c>
      <c r="E138" s="25">
        <f t="shared" si="10"/>
        <v>32402.99</v>
      </c>
      <c r="F138" s="31">
        <f t="shared" si="11"/>
        <v>1168.27</v>
      </c>
      <c r="G138" s="31">
        <f t="shared" si="12"/>
        <v>2336.54</v>
      </c>
      <c r="H138" s="31">
        <f t="shared" si="13"/>
        <v>389.42000000000007</v>
      </c>
      <c r="I138" s="24">
        <v>3894.23</v>
      </c>
      <c r="J138" s="12"/>
      <c r="K138" s="9">
        <v>4738.3500000000004</v>
      </c>
      <c r="L138" s="27">
        <f t="shared" si="14"/>
        <v>41035.57</v>
      </c>
    </row>
    <row r="139" spans="1:12" ht="16.5" customHeight="1" x14ac:dyDescent="0.2">
      <c r="A139" s="28" t="s">
        <v>133</v>
      </c>
      <c r="B139" s="31">
        <v>469.36</v>
      </c>
      <c r="C139" s="31">
        <v>938.73</v>
      </c>
      <c r="D139" s="31">
        <v>156.46</v>
      </c>
      <c r="E139" s="25">
        <f t="shared" si="10"/>
        <v>1564.5500000000002</v>
      </c>
      <c r="F139" s="31">
        <f t="shared" si="11"/>
        <v>21</v>
      </c>
      <c r="G139" s="31">
        <f t="shared" si="12"/>
        <v>42.01</v>
      </c>
      <c r="H139" s="31">
        <f t="shared" si="13"/>
        <v>7.0000000000000071</v>
      </c>
      <c r="I139" s="24">
        <v>70.010000000000005</v>
      </c>
      <c r="J139" s="12"/>
      <c r="K139" s="9">
        <v>85.18</v>
      </c>
      <c r="L139" s="27">
        <f t="shared" si="14"/>
        <v>1719.7400000000002</v>
      </c>
    </row>
    <row r="140" spans="1:12" ht="16.5" customHeight="1" x14ac:dyDescent="0.2">
      <c r="A140" s="28" t="s">
        <v>134</v>
      </c>
      <c r="B140" s="31">
        <v>808.09</v>
      </c>
      <c r="C140" s="31">
        <v>1616.19</v>
      </c>
      <c r="D140" s="31">
        <v>269.36</v>
      </c>
      <c r="E140" s="25">
        <f t="shared" si="10"/>
        <v>2693.6400000000003</v>
      </c>
      <c r="F140" s="31">
        <f t="shared" si="11"/>
        <v>63.01</v>
      </c>
      <c r="G140" s="31">
        <f t="shared" si="12"/>
        <v>126.02</v>
      </c>
      <c r="H140" s="31">
        <f t="shared" si="13"/>
        <v>21.000000000000014</v>
      </c>
      <c r="I140" s="24">
        <v>210.03</v>
      </c>
      <c r="J140" s="12"/>
      <c r="K140" s="9">
        <v>255.55</v>
      </c>
      <c r="L140" s="27">
        <f t="shared" si="14"/>
        <v>3159.2200000000007</v>
      </c>
    </row>
    <row r="141" spans="1:12" ht="16.5" customHeight="1" x14ac:dyDescent="0.2">
      <c r="A141" s="28" t="s">
        <v>135</v>
      </c>
      <c r="B141" s="31">
        <v>4322.41</v>
      </c>
      <c r="C141" s="31">
        <v>8644.81</v>
      </c>
      <c r="D141" s="31">
        <v>1440.8</v>
      </c>
      <c r="E141" s="25">
        <f t="shared" si="10"/>
        <v>14408.019999999999</v>
      </c>
      <c r="F141" s="31">
        <f t="shared" si="11"/>
        <v>498.81</v>
      </c>
      <c r="G141" s="31">
        <f t="shared" si="12"/>
        <v>997.63</v>
      </c>
      <c r="H141" s="31">
        <f t="shared" si="13"/>
        <v>166.2700000000001</v>
      </c>
      <c r="I141" s="24">
        <v>1662.71</v>
      </c>
      <c r="J141" s="12">
        <v>5832.32</v>
      </c>
      <c r="K141" s="9">
        <v>2023.11</v>
      </c>
      <c r="L141" s="27">
        <f t="shared" si="14"/>
        <v>23926.16</v>
      </c>
    </row>
    <row r="142" spans="1:12" ht="16.5" customHeight="1" x14ac:dyDescent="0.2">
      <c r="A142" s="28" t="s">
        <v>136</v>
      </c>
      <c r="B142" s="31">
        <v>9974.94</v>
      </c>
      <c r="C142" s="31">
        <v>19949.89</v>
      </c>
      <c r="D142" s="31">
        <v>3324.98</v>
      </c>
      <c r="E142" s="25">
        <f t="shared" si="10"/>
        <v>33249.810000000005</v>
      </c>
      <c r="F142" s="31">
        <f t="shared" si="11"/>
        <v>1199.78</v>
      </c>
      <c r="G142" s="31">
        <f t="shared" si="12"/>
        <v>2399.5500000000002</v>
      </c>
      <c r="H142" s="31">
        <f t="shared" si="13"/>
        <v>399.92000000000007</v>
      </c>
      <c r="I142" s="24">
        <v>3999.25</v>
      </c>
      <c r="J142" s="12"/>
      <c r="K142" s="9">
        <v>4866.12</v>
      </c>
      <c r="L142" s="27">
        <f t="shared" si="14"/>
        <v>42115.180000000008</v>
      </c>
    </row>
    <row r="143" spans="1:12" ht="16.5" customHeight="1" x14ac:dyDescent="0.2">
      <c r="A143" s="28" t="s">
        <v>137</v>
      </c>
      <c r="B143" s="31">
        <v>786.92</v>
      </c>
      <c r="C143" s="31">
        <v>1573.85</v>
      </c>
      <c r="D143" s="31">
        <v>262.31</v>
      </c>
      <c r="E143" s="25">
        <f t="shared" si="10"/>
        <v>2623.08</v>
      </c>
      <c r="F143" s="31">
        <f t="shared" si="11"/>
        <v>60.38</v>
      </c>
      <c r="G143" s="31">
        <f t="shared" si="12"/>
        <v>120.77</v>
      </c>
      <c r="H143" s="31">
        <f t="shared" si="13"/>
        <v>20.13000000000001</v>
      </c>
      <c r="I143" s="24">
        <v>201.28</v>
      </c>
      <c r="J143" s="12"/>
      <c r="K143" s="9">
        <v>244.9</v>
      </c>
      <c r="L143" s="27">
        <f t="shared" si="14"/>
        <v>3069.26</v>
      </c>
    </row>
    <row r="144" spans="1:12" ht="16.5" customHeight="1" x14ac:dyDescent="0.2">
      <c r="A144" s="28" t="s">
        <v>138</v>
      </c>
      <c r="B144" s="31">
        <v>17808.05</v>
      </c>
      <c r="C144" s="31">
        <v>35616.089999999997</v>
      </c>
      <c r="D144" s="31">
        <v>5936.02</v>
      </c>
      <c r="E144" s="25">
        <f t="shared" si="10"/>
        <v>59360.160000000003</v>
      </c>
      <c r="F144" s="31">
        <f t="shared" si="11"/>
        <v>2171.15</v>
      </c>
      <c r="G144" s="31">
        <f t="shared" si="12"/>
        <v>4342.29</v>
      </c>
      <c r="H144" s="31">
        <f t="shared" si="13"/>
        <v>723.71</v>
      </c>
      <c r="I144" s="24">
        <v>7237.15</v>
      </c>
      <c r="J144" s="12">
        <v>10935.6</v>
      </c>
      <c r="K144" s="9">
        <v>8805.8700000000008</v>
      </c>
      <c r="L144" s="27">
        <f t="shared" si="14"/>
        <v>86338.78</v>
      </c>
    </row>
    <row r="145" spans="1:12" ht="16.5" customHeight="1" x14ac:dyDescent="0.2">
      <c r="A145" s="28" t="s">
        <v>139</v>
      </c>
      <c r="B145" s="31">
        <v>2544.08</v>
      </c>
      <c r="C145" s="31">
        <v>5088.16</v>
      </c>
      <c r="D145" s="31">
        <v>848.02</v>
      </c>
      <c r="E145" s="25">
        <f t="shared" si="10"/>
        <v>8480.26</v>
      </c>
      <c r="F145" s="31">
        <f t="shared" si="11"/>
        <v>278.29000000000002</v>
      </c>
      <c r="G145" s="31">
        <f t="shared" si="12"/>
        <v>556.57000000000005</v>
      </c>
      <c r="H145" s="31">
        <f t="shared" si="13"/>
        <v>92.759999999999877</v>
      </c>
      <c r="I145" s="24">
        <v>927.62</v>
      </c>
      <c r="J145" s="12"/>
      <c r="K145" s="9">
        <v>1128.68</v>
      </c>
      <c r="L145" s="27">
        <f t="shared" si="14"/>
        <v>10536.560000000001</v>
      </c>
    </row>
    <row r="146" spans="1:12" ht="16.5" customHeight="1" x14ac:dyDescent="0.2">
      <c r="A146" s="28" t="s">
        <v>140</v>
      </c>
      <c r="B146" s="31">
        <v>1295.02</v>
      </c>
      <c r="C146" s="31">
        <v>2590.0300000000002</v>
      </c>
      <c r="D146" s="31">
        <v>431.67</v>
      </c>
      <c r="E146" s="25">
        <f t="shared" si="10"/>
        <v>4316.72</v>
      </c>
      <c r="F146" s="31">
        <f t="shared" si="11"/>
        <v>123.39</v>
      </c>
      <c r="G146" s="31">
        <f t="shared" si="12"/>
        <v>246.78</v>
      </c>
      <c r="H146" s="31">
        <f t="shared" si="13"/>
        <v>41.130000000000024</v>
      </c>
      <c r="I146" s="24">
        <v>411.3</v>
      </c>
      <c r="J146" s="12"/>
      <c r="K146" s="9">
        <v>500.45</v>
      </c>
      <c r="L146" s="27">
        <f t="shared" si="14"/>
        <v>5228.47</v>
      </c>
    </row>
    <row r="147" spans="1:12" ht="16.5" customHeight="1" x14ac:dyDescent="0.2">
      <c r="A147" s="28" t="s">
        <v>141</v>
      </c>
      <c r="B147" s="31">
        <v>702.24</v>
      </c>
      <c r="C147" s="31">
        <v>1404.48</v>
      </c>
      <c r="D147" s="31">
        <v>234.08</v>
      </c>
      <c r="E147" s="25">
        <f t="shared" si="10"/>
        <v>2340.8000000000002</v>
      </c>
      <c r="F147" s="31">
        <f t="shared" si="11"/>
        <v>49.88</v>
      </c>
      <c r="G147" s="31">
        <f t="shared" si="12"/>
        <v>99.76</v>
      </c>
      <c r="H147" s="31">
        <f t="shared" si="13"/>
        <v>16.63000000000001</v>
      </c>
      <c r="I147" s="24">
        <v>166.27</v>
      </c>
      <c r="J147" s="12"/>
      <c r="K147" s="9">
        <v>202.31</v>
      </c>
      <c r="L147" s="27">
        <f t="shared" si="14"/>
        <v>2709.38</v>
      </c>
    </row>
    <row r="148" spans="1:12" ht="16.5" customHeight="1" x14ac:dyDescent="0.2">
      <c r="A148" s="28" t="s">
        <v>142</v>
      </c>
      <c r="B148" s="31">
        <v>1908.96</v>
      </c>
      <c r="C148" s="31">
        <v>3817.92</v>
      </c>
      <c r="D148" s="31">
        <v>636.33000000000004</v>
      </c>
      <c r="E148" s="25">
        <f t="shared" si="10"/>
        <v>6363.21</v>
      </c>
      <c r="F148" s="31">
        <f t="shared" si="11"/>
        <v>199.52</v>
      </c>
      <c r="G148" s="31">
        <f t="shared" si="12"/>
        <v>399.05</v>
      </c>
      <c r="H148" s="31">
        <f t="shared" si="13"/>
        <v>66.510000000000048</v>
      </c>
      <c r="I148" s="24">
        <v>665.08</v>
      </c>
      <c r="J148" s="12"/>
      <c r="K148" s="9">
        <v>809.25</v>
      </c>
      <c r="L148" s="27">
        <f t="shared" si="14"/>
        <v>7837.54</v>
      </c>
    </row>
    <row r="149" spans="1:12" ht="16.5" customHeight="1" x14ac:dyDescent="0.2">
      <c r="A149" s="28" t="s">
        <v>143</v>
      </c>
      <c r="B149" s="31">
        <v>13362.23</v>
      </c>
      <c r="C149" s="31">
        <v>26724.46</v>
      </c>
      <c r="D149" s="31">
        <v>4454.08</v>
      </c>
      <c r="E149" s="25">
        <f t="shared" si="10"/>
        <v>44540.770000000004</v>
      </c>
      <c r="F149" s="31">
        <f t="shared" si="11"/>
        <v>1619.83</v>
      </c>
      <c r="G149" s="31">
        <f t="shared" si="12"/>
        <v>3239.65</v>
      </c>
      <c r="H149" s="31">
        <f t="shared" si="13"/>
        <v>539.94000000000005</v>
      </c>
      <c r="I149" s="24">
        <v>5399.42</v>
      </c>
      <c r="J149" s="12">
        <v>5103.28</v>
      </c>
      <c r="K149" s="9">
        <v>6569.8</v>
      </c>
      <c r="L149" s="27">
        <f t="shared" si="14"/>
        <v>61613.270000000004</v>
      </c>
    </row>
    <row r="150" spans="1:12" ht="16.5" customHeight="1" x14ac:dyDescent="0.2">
      <c r="A150" s="28" t="s">
        <v>144</v>
      </c>
      <c r="B150" s="31">
        <v>1210.33</v>
      </c>
      <c r="C150" s="31">
        <v>2420.67</v>
      </c>
      <c r="D150" s="31">
        <v>403.45</v>
      </c>
      <c r="E150" s="25">
        <f t="shared" si="10"/>
        <v>4034.45</v>
      </c>
      <c r="F150" s="31">
        <f t="shared" si="11"/>
        <v>112.89</v>
      </c>
      <c r="G150" s="31">
        <f t="shared" si="12"/>
        <v>225.78</v>
      </c>
      <c r="H150" s="31">
        <f t="shared" si="13"/>
        <v>37.630000000000024</v>
      </c>
      <c r="I150" s="24">
        <v>376.3</v>
      </c>
      <c r="J150" s="12"/>
      <c r="K150" s="9">
        <v>457.86</v>
      </c>
      <c r="L150" s="27">
        <f t="shared" si="14"/>
        <v>4868.6099999999997</v>
      </c>
    </row>
    <row r="151" spans="1:12" ht="16.5" customHeight="1" x14ac:dyDescent="0.2">
      <c r="A151" s="28" t="s">
        <v>145</v>
      </c>
      <c r="B151" s="31">
        <v>3306.22</v>
      </c>
      <c r="C151" s="31">
        <v>6612.44</v>
      </c>
      <c r="D151" s="31">
        <v>1102.07</v>
      </c>
      <c r="E151" s="25">
        <f t="shared" si="10"/>
        <v>11020.73</v>
      </c>
      <c r="F151" s="31">
        <f t="shared" si="11"/>
        <v>372.8</v>
      </c>
      <c r="G151" s="31">
        <f t="shared" si="12"/>
        <v>745.59</v>
      </c>
      <c r="H151" s="31">
        <f t="shared" si="13"/>
        <v>124.2600000000001</v>
      </c>
      <c r="I151" s="24">
        <v>1242.6500000000001</v>
      </c>
      <c r="J151" s="12">
        <v>2369.38</v>
      </c>
      <c r="K151" s="9">
        <v>1512.01</v>
      </c>
      <c r="L151" s="27">
        <f t="shared" si="14"/>
        <v>16144.769999999999</v>
      </c>
    </row>
    <row r="152" spans="1:12" ht="16.5" customHeight="1" x14ac:dyDescent="0.2">
      <c r="A152" s="28" t="s">
        <v>146</v>
      </c>
      <c r="B152" s="31">
        <v>2776.95</v>
      </c>
      <c r="C152" s="31">
        <v>5553.91</v>
      </c>
      <c r="D152" s="31">
        <v>925.66</v>
      </c>
      <c r="E152" s="25">
        <f t="shared" si="10"/>
        <v>9256.52</v>
      </c>
      <c r="F152" s="31">
        <f t="shared" si="11"/>
        <v>307.16000000000003</v>
      </c>
      <c r="G152" s="31">
        <f t="shared" si="12"/>
        <v>614.33000000000004</v>
      </c>
      <c r="H152" s="31">
        <f t="shared" si="13"/>
        <v>102.38999999999999</v>
      </c>
      <c r="I152" s="24">
        <v>1023.88</v>
      </c>
      <c r="J152" s="12"/>
      <c r="K152" s="9">
        <v>1245.81</v>
      </c>
      <c r="L152" s="27">
        <f t="shared" si="14"/>
        <v>11526.21</v>
      </c>
    </row>
    <row r="153" spans="1:12" ht="16.5" customHeight="1" x14ac:dyDescent="0.2">
      <c r="A153" s="28" t="s">
        <v>147</v>
      </c>
      <c r="B153" s="31">
        <v>3835.48</v>
      </c>
      <c r="C153" s="31">
        <v>7670.96</v>
      </c>
      <c r="D153" s="31">
        <v>1278.5</v>
      </c>
      <c r="E153" s="25">
        <f t="shared" si="10"/>
        <v>12784.94</v>
      </c>
      <c r="F153" s="31">
        <f t="shared" si="11"/>
        <v>438.43</v>
      </c>
      <c r="G153" s="31">
        <f t="shared" si="12"/>
        <v>876.86</v>
      </c>
      <c r="H153" s="31">
        <f t="shared" si="13"/>
        <v>146.13999999999999</v>
      </c>
      <c r="I153" s="24">
        <v>1461.43</v>
      </c>
      <c r="J153" s="12"/>
      <c r="K153" s="9">
        <v>1778.21</v>
      </c>
      <c r="L153" s="27">
        <f t="shared" si="14"/>
        <v>16024.580000000002</v>
      </c>
    </row>
    <row r="154" spans="1:12" ht="16.5" customHeight="1" x14ac:dyDescent="0.2">
      <c r="A154" s="28" t="s">
        <v>148</v>
      </c>
      <c r="B154" s="31">
        <v>1083.31</v>
      </c>
      <c r="C154" s="31">
        <v>2166.62</v>
      </c>
      <c r="D154" s="31">
        <v>361.1</v>
      </c>
      <c r="E154" s="25">
        <f t="shared" si="10"/>
        <v>3611.0299999999997</v>
      </c>
      <c r="F154" s="31">
        <f t="shared" si="11"/>
        <v>97.14</v>
      </c>
      <c r="G154" s="31">
        <f t="shared" si="12"/>
        <v>194.27</v>
      </c>
      <c r="H154" s="31">
        <f t="shared" si="13"/>
        <v>32.380000000000024</v>
      </c>
      <c r="I154" s="24">
        <v>323.79000000000002</v>
      </c>
      <c r="J154" s="12"/>
      <c r="K154" s="9">
        <v>393.97</v>
      </c>
      <c r="L154" s="27">
        <f t="shared" si="14"/>
        <v>4328.79</v>
      </c>
    </row>
    <row r="155" spans="1:12" ht="16.5" customHeight="1" x14ac:dyDescent="0.2">
      <c r="A155" s="28" t="s">
        <v>149</v>
      </c>
      <c r="B155" s="31">
        <v>44186.559999999998</v>
      </c>
      <c r="C155" s="31">
        <v>88373.11</v>
      </c>
      <c r="D155" s="31">
        <v>14728.85</v>
      </c>
      <c r="E155" s="25">
        <f t="shared" si="10"/>
        <v>147288.51999999999</v>
      </c>
      <c r="F155" s="31">
        <f t="shared" si="11"/>
        <v>5442.3</v>
      </c>
      <c r="G155" s="31">
        <f t="shared" si="12"/>
        <v>10884.61</v>
      </c>
      <c r="H155" s="31">
        <f t="shared" si="13"/>
        <v>1814.0999999999985</v>
      </c>
      <c r="I155" s="24">
        <v>18141.009999999998</v>
      </c>
      <c r="J155" s="12">
        <v>24058.32</v>
      </c>
      <c r="K155" s="9">
        <v>22073.25</v>
      </c>
      <c r="L155" s="27">
        <f t="shared" si="14"/>
        <v>211561.1</v>
      </c>
    </row>
    <row r="156" spans="1:12" ht="16.5" customHeight="1" x14ac:dyDescent="0.2">
      <c r="A156" s="28" t="s">
        <v>150</v>
      </c>
      <c r="B156" s="31">
        <v>8620.0300000000007</v>
      </c>
      <c r="C156" s="31">
        <v>17240.05</v>
      </c>
      <c r="D156" s="31">
        <v>2873.34</v>
      </c>
      <c r="E156" s="25">
        <f t="shared" si="10"/>
        <v>28733.420000000002</v>
      </c>
      <c r="F156" s="31">
        <f t="shared" si="11"/>
        <v>1031.75</v>
      </c>
      <c r="G156" s="31">
        <f t="shared" si="12"/>
        <v>2063.5100000000002</v>
      </c>
      <c r="H156" s="31">
        <f t="shared" si="13"/>
        <v>343.91999999999962</v>
      </c>
      <c r="I156" s="24">
        <v>3439.18</v>
      </c>
      <c r="J156" s="12"/>
      <c r="K156" s="9">
        <v>4184.6499999999996</v>
      </c>
      <c r="L156" s="27">
        <f t="shared" si="14"/>
        <v>36357.25</v>
      </c>
    </row>
    <row r="157" spans="1:12" ht="16.5" customHeight="1" x14ac:dyDescent="0.2">
      <c r="A157" s="28" t="s">
        <v>151</v>
      </c>
      <c r="B157" s="31">
        <v>2967.49</v>
      </c>
      <c r="C157" s="31">
        <v>5934.98</v>
      </c>
      <c r="D157" s="31">
        <v>989.16</v>
      </c>
      <c r="E157" s="25">
        <f t="shared" si="10"/>
        <v>9891.6299999999992</v>
      </c>
      <c r="F157" s="31">
        <f t="shared" si="11"/>
        <v>330.79</v>
      </c>
      <c r="G157" s="31">
        <f t="shared" si="12"/>
        <v>661.58</v>
      </c>
      <c r="H157" s="31">
        <f t="shared" si="13"/>
        <v>110.2700000000001</v>
      </c>
      <c r="I157" s="24">
        <v>1102.6400000000001</v>
      </c>
      <c r="J157" s="12"/>
      <c r="K157" s="9">
        <v>1341.64</v>
      </c>
      <c r="L157" s="27">
        <f t="shared" si="14"/>
        <v>12335.909999999998</v>
      </c>
    </row>
    <row r="158" spans="1:12" ht="16.5" customHeight="1" x14ac:dyDescent="0.2">
      <c r="A158" s="28" t="s">
        <v>152</v>
      </c>
      <c r="B158" s="31">
        <v>321.17</v>
      </c>
      <c r="C158" s="31">
        <v>642.34</v>
      </c>
      <c r="D158" s="31">
        <v>107.06</v>
      </c>
      <c r="E158" s="25">
        <f t="shared" si="10"/>
        <v>1070.57</v>
      </c>
      <c r="F158" s="31">
        <f t="shared" si="11"/>
        <v>2.63</v>
      </c>
      <c r="G158" s="31">
        <f t="shared" si="12"/>
        <v>5.25</v>
      </c>
      <c r="H158" s="31">
        <f t="shared" si="13"/>
        <v>0.87000000000000011</v>
      </c>
      <c r="I158" s="24">
        <v>8.75</v>
      </c>
      <c r="J158" s="12"/>
      <c r="K158" s="9">
        <v>10.65</v>
      </c>
      <c r="L158" s="27">
        <f t="shared" si="14"/>
        <v>1089.97</v>
      </c>
    </row>
    <row r="159" spans="1:12" ht="16.5" customHeight="1" x14ac:dyDescent="0.2">
      <c r="A159" s="28" t="s">
        <v>153</v>
      </c>
      <c r="B159" s="31">
        <v>3920.16</v>
      </c>
      <c r="C159" s="31">
        <v>7840.33</v>
      </c>
      <c r="D159" s="31">
        <v>1306.73</v>
      </c>
      <c r="E159" s="25">
        <f t="shared" si="10"/>
        <v>13067.22</v>
      </c>
      <c r="F159" s="31">
        <f t="shared" si="11"/>
        <v>448.93</v>
      </c>
      <c r="G159" s="31">
        <f t="shared" si="12"/>
        <v>897.86</v>
      </c>
      <c r="H159" s="31">
        <f t="shared" si="13"/>
        <v>149.64999999999998</v>
      </c>
      <c r="I159" s="24">
        <v>1496.44</v>
      </c>
      <c r="J159" s="12"/>
      <c r="K159" s="9">
        <v>1820.8</v>
      </c>
      <c r="L159" s="27">
        <f t="shared" si="14"/>
        <v>16384.46</v>
      </c>
    </row>
    <row r="160" spans="1:12" ht="16.5" customHeight="1" x14ac:dyDescent="0.2">
      <c r="A160" s="28" t="s">
        <v>154</v>
      </c>
      <c r="B160" s="31">
        <v>935.12</v>
      </c>
      <c r="C160" s="31">
        <v>1870.23</v>
      </c>
      <c r="D160" s="31">
        <v>311.70999999999998</v>
      </c>
      <c r="E160" s="25">
        <f t="shared" si="10"/>
        <v>3117.06</v>
      </c>
      <c r="F160" s="31">
        <f t="shared" si="11"/>
        <v>78.760000000000005</v>
      </c>
      <c r="G160" s="31">
        <f t="shared" si="12"/>
        <v>157.52000000000001</v>
      </c>
      <c r="H160" s="31">
        <f t="shared" si="13"/>
        <v>26.249999999999972</v>
      </c>
      <c r="I160" s="24">
        <v>262.52999999999997</v>
      </c>
      <c r="J160" s="12"/>
      <c r="K160" s="9">
        <v>319.44</v>
      </c>
      <c r="L160" s="27">
        <f t="shared" si="14"/>
        <v>3699.03</v>
      </c>
    </row>
    <row r="161" spans="1:12" ht="16.5" customHeight="1" x14ac:dyDescent="0.2">
      <c r="A161" s="28" t="s">
        <v>155</v>
      </c>
      <c r="B161" s="31">
        <v>1189.1600000000001</v>
      </c>
      <c r="C161" s="31">
        <v>2378.33</v>
      </c>
      <c r="D161" s="31">
        <v>396.39</v>
      </c>
      <c r="E161" s="25">
        <f t="shared" si="10"/>
        <v>3963.8799999999997</v>
      </c>
      <c r="F161" s="31">
        <f t="shared" si="11"/>
        <v>110.27</v>
      </c>
      <c r="G161" s="31">
        <f t="shared" si="12"/>
        <v>220.53</v>
      </c>
      <c r="H161" s="31">
        <f t="shared" si="13"/>
        <v>36.750000000000028</v>
      </c>
      <c r="I161" s="24">
        <v>367.55</v>
      </c>
      <c r="J161" s="12"/>
      <c r="K161" s="9">
        <v>447.21</v>
      </c>
      <c r="L161" s="27">
        <f t="shared" si="14"/>
        <v>4778.6399999999994</v>
      </c>
    </row>
    <row r="162" spans="1:12" ht="16.5" customHeight="1" x14ac:dyDescent="0.2">
      <c r="A162" s="28" t="s">
        <v>156</v>
      </c>
      <c r="B162" s="31">
        <v>5825.51</v>
      </c>
      <c r="C162" s="31">
        <v>11651.03</v>
      </c>
      <c r="D162" s="31">
        <v>1941.84</v>
      </c>
      <c r="E162" s="25">
        <f t="shared" si="10"/>
        <v>19418.38</v>
      </c>
      <c r="F162" s="31">
        <f t="shared" si="11"/>
        <v>685.21</v>
      </c>
      <c r="G162" s="31">
        <f t="shared" si="12"/>
        <v>1370.42</v>
      </c>
      <c r="H162" s="31">
        <f t="shared" si="13"/>
        <v>228.40000000000009</v>
      </c>
      <c r="I162" s="24">
        <v>2284.0300000000002</v>
      </c>
      <c r="J162" s="12"/>
      <c r="K162" s="9">
        <v>2779.12</v>
      </c>
      <c r="L162" s="27">
        <f t="shared" si="14"/>
        <v>24481.53</v>
      </c>
    </row>
    <row r="163" spans="1:12" ht="16.5" customHeight="1" x14ac:dyDescent="0.2">
      <c r="A163" s="28" t="s">
        <v>157</v>
      </c>
      <c r="B163" s="31">
        <v>94890.03</v>
      </c>
      <c r="C163" s="31">
        <v>189780.06</v>
      </c>
      <c r="D163" s="31">
        <v>31630.01</v>
      </c>
      <c r="E163" s="25">
        <f t="shared" si="10"/>
        <v>316300.09999999998</v>
      </c>
      <c r="F163" s="31">
        <f t="shared" si="11"/>
        <v>11729.96</v>
      </c>
      <c r="G163" s="31">
        <f t="shared" si="12"/>
        <v>23459.919999999998</v>
      </c>
      <c r="H163" s="31">
        <f t="shared" si="13"/>
        <v>3909.9800000000032</v>
      </c>
      <c r="I163" s="24">
        <v>39099.86</v>
      </c>
      <c r="J163" s="12">
        <v>193377.86</v>
      </c>
      <c r="K163" s="9">
        <v>47575.14</v>
      </c>
      <c r="L163" s="27">
        <f t="shared" si="14"/>
        <v>596352.96</v>
      </c>
    </row>
    <row r="164" spans="1:12" ht="16.5" customHeight="1" x14ac:dyDescent="0.2">
      <c r="A164" s="28" t="s">
        <v>158</v>
      </c>
      <c r="B164" s="31">
        <v>4407.09</v>
      </c>
      <c r="C164" s="31">
        <v>8814.17</v>
      </c>
      <c r="D164" s="31">
        <v>1469.03</v>
      </c>
      <c r="E164" s="25">
        <f t="shared" si="10"/>
        <v>14690.29</v>
      </c>
      <c r="F164" s="31">
        <f t="shared" si="11"/>
        <v>509.31</v>
      </c>
      <c r="G164" s="31">
        <f t="shared" si="12"/>
        <v>1018.63</v>
      </c>
      <c r="H164" s="31">
        <f t="shared" si="13"/>
        <v>169.7700000000001</v>
      </c>
      <c r="I164" s="24">
        <v>1697.71</v>
      </c>
      <c r="J164" s="12"/>
      <c r="K164" s="9">
        <v>2065.71</v>
      </c>
      <c r="L164" s="27">
        <f t="shared" si="14"/>
        <v>18453.71</v>
      </c>
    </row>
    <row r="165" spans="1:12" ht="16.5" customHeight="1" x14ac:dyDescent="0.2">
      <c r="A165" s="28" t="s">
        <v>159</v>
      </c>
      <c r="B165" s="31">
        <v>2734.61</v>
      </c>
      <c r="C165" s="31">
        <v>5469.23</v>
      </c>
      <c r="D165" s="31">
        <v>911.54</v>
      </c>
      <c r="E165" s="25">
        <f t="shared" si="10"/>
        <v>9115.380000000001</v>
      </c>
      <c r="F165" s="31">
        <f t="shared" si="11"/>
        <v>301.91000000000003</v>
      </c>
      <c r="G165" s="31">
        <f t="shared" si="12"/>
        <v>603.83000000000004</v>
      </c>
      <c r="H165" s="31">
        <f t="shared" si="13"/>
        <v>100.63999999999999</v>
      </c>
      <c r="I165" s="24">
        <v>1006.38</v>
      </c>
      <c r="J165" s="12"/>
      <c r="K165" s="9">
        <v>1224.52</v>
      </c>
      <c r="L165" s="27">
        <f t="shared" si="14"/>
        <v>11346.28</v>
      </c>
    </row>
    <row r="166" spans="1:12" ht="16.5" customHeight="1" x14ac:dyDescent="0.2">
      <c r="A166" s="28" t="s">
        <v>160</v>
      </c>
      <c r="B166" s="31">
        <v>1908.96</v>
      </c>
      <c r="C166" s="31">
        <v>3817.92</v>
      </c>
      <c r="D166" s="31">
        <v>636.33000000000004</v>
      </c>
      <c r="E166" s="25">
        <f t="shared" si="10"/>
        <v>6363.21</v>
      </c>
      <c r="F166" s="31">
        <f t="shared" si="11"/>
        <v>199.52</v>
      </c>
      <c r="G166" s="31">
        <f t="shared" si="12"/>
        <v>399.05</v>
      </c>
      <c r="H166" s="31">
        <f t="shared" si="13"/>
        <v>66.510000000000048</v>
      </c>
      <c r="I166" s="24">
        <v>665.08</v>
      </c>
      <c r="J166" s="12"/>
      <c r="K166" s="9">
        <v>809.25</v>
      </c>
      <c r="L166" s="27">
        <f t="shared" si="14"/>
        <v>7837.54</v>
      </c>
    </row>
    <row r="167" spans="1:12" ht="16.5" customHeight="1" x14ac:dyDescent="0.2">
      <c r="A167" s="28" t="s">
        <v>161</v>
      </c>
      <c r="B167" s="31">
        <v>3560.27</v>
      </c>
      <c r="C167" s="31">
        <v>7120.53</v>
      </c>
      <c r="D167" s="31">
        <v>1186.75</v>
      </c>
      <c r="E167" s="25">
        <f t="shared" si="10"/>
        <v>11867.55</v>
      </c>
      <c r="F167" s="31">
        <f t="shared" si="11"/>
        <v>404.3</v>
      </c>
      <c r="G167" s="31">
        <f t="shared" si="12"/>
        <v>808.6</v>
      </c>
      <c r="H167" s="31">
        <f t="shared" si="13"/>
        <v>134.7700000000001</v>
      </c>
      <c r="I167" s="24">
        <v>1347.67</v>
      </c>
      <c r="J167" s="12"/>
      <c r="K167" s="9">
        <v>1639.79</v>
      </c>
      <c r="L167" s="27">
        <f t="shared" si="14"/>
        <v>14855.009999999998</v>
      </c>
    </row>
    <row r="168" spans="1:12" ht="16.5" customHeight="1" x14ac:dyDescent="0.2">
      <c r="A168" s="28" t="s">
        <v>162</v>
      </c>
      <c r="B168" s="31">
        <v>765.75</v>
      </c>
      <c r="C168" s="31">
        <v>1531.5</v>
      </c>
      <c r="D168" s="31">
        <v>255.26</v>
      </c>
      <c r="E168" s="25">
        <f t="shared" si="10"/>
        <v>2552.5100000000002</v>
      </c>
      <c r="F168" s="31">
        <f t="shared" si="11"/>
        <v>57.76</v>
      </c>
      <c r="G168" s="31">
        <f t="shared" si="12"/>
        <v>115.51</v>
      </c>
      <c r="H168" s="31">
        <f t="shared" si="13"/>
        <v>19.250000000000014</v>
      </c>
      <c r="I168" s="24">
        <v>192.52</v>
      </c>
      <c r="J168" s="12"/>
      <c r="K168" s="9">
        <v>234.26</v>
      </c>
      <c r="L168" s="27">
        <f t="shared" si="14"/>
        <v>2979.29</v>
      </c>
    </row>
    <row r="169" spans="1:12" ht="16.5" customHeight="1" x14ac:dyDescent="0.2">
      <c r="A169" s="28" t="s">
        <v>163</v>
      </c>
      <c r="B169" s="31">
        <v>1849.06</v>
      </c>
      <c r="C169" s="31">
        <v>3698.13</v>
      </c>
      <c r="D169" s="31">
        <v>616.35</v>
      </c>
      <c r="E169" s="25">
        <f t="shared" si="10"/>
        <v>6163.5400000000009</v>
      </c>
      <c r="F169" s="31">
        <f t="shared" si="11"/>
        <v>154.88999999999999</v>
      </c>
      <c r="G169" s="31">
        <f t="shared" si="12"/>
        <v>309.79000000000002</v>
      </c>
      <c r="H169" s="31">
        <f t="shared" si="13"/>
        <v>51.629999999999939</v>
      </c>
      <c r="I169" s="24">
        <v>516.30999999999995</v>
      </c>
      <c r="J169" s="12"/>
      <c r="K169" s="9">
        <v>628.23</v>
      </c>
      <c r="L169" s="27">
        <f t="shared" si="14"/>
        <v>7308.08</v>
      </c>
    </row>
    <row r="170" spans="1:12" ht="16.5" customHeight="1" x14ac:dyDescent="0.2">
      <c r="A170" s="28" t="s">
        <v>164</v>
      </c>
      <c r="B170" s="31">
        <v>1993.64</v>
      </c>
      <c r="C170" s="31">
        <v>3987.29</v>
      </c>
      <c r="D170" s="31">
        <v>664.55</v>
      </c>
      <c r="E170" s="25">
        <f t="shared" si="10"/>
        <v>6645.4800000000005</v>
      </c>
      <c r="F170" s="31">
        <f t="shared" si="11"/>
        <v>210.03</v>
      </c>
      <c r="G170" s="31">
        <f t="shared" si="12"/>
        <v>420.05</v>
      </c>
      <c r="H170" s="31">
        <f t="shared" si="13"/>
        <v>70.010000000000048</v>
      </c>
      <c r="I170" s="24">
        <v>700.09</v>
      </c>
      <c r="J170" s="12"/>
      <c r="K170" s="9">
        <v>851.84</v>
      </c>
      <c r="L170" s="27">
        <f t="shared" si="14"/>
        <v>8197.41</v>
      </c>
    </row>
    <row r="171" spans="1:12" ht="16.5" customHeight="1" x14ac:dyDescent="0.2">
      <c r="A171" s="28" t="s">
        <v>165</v>
      </c>
      <c r="B171" s="31">
        <v>1146.82</v>
      </c>
      <c r="C171" s="31">
        <v>2293.64</v>
      </c>
      <c r="D171" s="31">
        <v>382.28</v>
      </c>
      <c r="E171" s="25">
        <f t="shared" si="10"/>
        <v>3822.74</v>
      </c>
      <c r="F171" s="31">
        <f t="shared" si="11"/>
        <v>105.01</v>
      </c>
      <c r="G171" s="31">
        <f t="shared" si="12"/>
        <v>210.02</v>
      </c>
      <c r="H171" s="31">
        <f t="shared" si="13"/>
        <v>35.010000000000019</v>
      </c>
      <c r="I171" s="24">
        <v>350.04</v>
      </c>
      <c r="J171" s="12"/>
      <c r="K171" s="9">
        <v>425.92</v>
      </c>
      <c r="L171" s="27">
        <f t="shared" si="14"/>
        <v>4598.7</v>
      </c>
    </row>
    <row r="172" spans="1:12" ht="16.5" customHeight="1" x14ac:dyDescent="0.2">
      <c r="A172" s="28" t="s">
        <v>166</v>
      </c>
      <c r="B172" s="31">
        <v>1040.97</v>
      </c>
      <c r="C172" s="31">
        <v>2081.94</v>
      </c>
      <c r="D172" s="31">
        <v>346.99</v>
      </c>
      <c r="E172" s="25">
        <f t="shared" si="10"/>
        <v>3469.8999999999996</v>
      </c>
      <c r="F172" s="31">
        <f t="shared" si="11"/>
        <v>91.89</v>
      </c>
      <c r="G172" s="31">
        <f t="shared" si="12"/>
        <v>183.77</v>
      </c>
      <c r="H172" s="31">
        <f t="shared" si="13"/>
        <v>30.630000000000024</v>
      </c>
      <c r="I172" s="24">
        <v>306.29000000000002</v>
      </c>
      <c r="J172" s="12"/>
      <c r="K172" s="9">
        <v>372.68</v>
      </c>
      <c r="L172" s="27">
        <f t="shared" si="14"/>
        <v>4148.87</v>
      </c>
    </row>
    <row r="173" spans="1:12" ht="16.5" customHeight="1" x14ac:dyDescent="0.2">
      <c r="A173" s="28" t="s">
        <v>167</v>
      </c>
      <c r="B173" s="31">
        <v>363.51</v>
      </c>
      <c r="C173" s="31">
        <v>727.02</v>
      </c>
      <c r="D173" s="31">
        <v>121.18</v>
      </c>
      <c r="E173" s="25">
        <f t="shared" si="10"/>
        <v>1211.71</v>
      </c>
      <c r="F173" s="31">
        <f t="shared" si="11"/>
        <v>7.88</v>
      </c>
      <c r="G173" s="31">
        <f t="shared" si="12"/>
        <v>15.75</v>
      </c>
      <c r="H173" s="31">
        <f t="shared" si="13"/>
        <v>2.620000000000001</v>
      </c>
      <c r="I173" s="24">
        <v>26.25</v>
      </c>
      <c r="J173" s="12"/>
      <c r="K173" s="9">
        <v>31.94</v>
      </c>
      <c r="L173" s="27">
        <f t="shared" si="14"/>
        <v>1269.9000000000001</v>
      </c>
    </row>
    <row r="174" spans="1:12" ht="16.5" customHeight="1" x14ac:dyDescent="0.2">
      <c r="A174" s="28" t="s">
        <v>168</v>
      </c>
      <c r="B174" s="31">
        <v>7857.89</v>
      </c>
      <c r="C174" s="31">
        <v>15715.77</v>
      </c>
      <c r="D174" s="31">
        <v>2619.3000000000002</v>
      </c>
      <c r="E174" s="25">
        <f t="shared" si="10"/>
        <v>26192.959999999999</v>
      </c>
      <c r="F174" s="31">
        <f t="shared" si="11"/>
        <v>937.24</v>
      </c>
      <c r="G174" s="31">
        <f t="shared" si="12"/>
        <v>1874.48</v>
      </c>
      <c r="H174" s="31">
        <f t="shared" si="13"/>
        <v>312.41999999999962</v>
      </c>
      <c r="I174" s="24">
        <v>3124.14</v>
      </c>
      <c r="J174" s="12"/>
      <c r="K174" s="9">
        <v>3801.33</v>
      </c>
      <c r="L174" s="27">
        <f t="shared" si="14"/>
        <v>33118.43</v>
      </c>
    </row>
    <row r="175" spans="1:12" ht="16.5" customHeight="1" x14ac:dyDescent="0.2">
      <c r="A175" s="28" t="s">
        <v>169</v>
      </c>
      <c r="B175" s="31">
        <v>6248.93</v>
      </c>
      <c r="C175" s="31">
        <v>12497.85</v>
      </c>
      <c r="D175" s="31">
        <v>2082.9699999999998</v>
      </c>
      <c r="E175" s="25">
        <f t="shared" si="10"/>
        <v>20829.75</v>
      </c>
      <c r="F175" s="31">
        <f t="shared" si="11"/>
        <v>737.72</v>
      </c>
      <c r="G175" s="31">
        <f t="shared" si="12"/>
        <v>1475.44</v>
      </c>
      <c r="H175" s="31">
        <f t="shared" si="13"/>
        <v>245.89999999999986</v>
      </c>
      <c r="I175" s="24">
        <v>2459.06</v>
      </c>
      <c r="J175" s="12">
        <v>7654.92</v>
      </c>
      <c r="K175" s="9">
        <v>2992.08</v>
      </c>
      <c r="L175" s="27">
        <f t="shared" si="14"/>
        <v>33935.810000000005</v>
      </c>
    </row>
    <row r="176" spans="1:12" ht="16.5" customHeight="1" x14ac:dyDescent="0.2">
      <c r="A176" s="28" t="s">
        <v>170</v>
      </c>
      <c r="B176" s="31">
        <v>2268.86</v>
      </c>
      <c r="C176" s="31">
        <v>4537.72</v>
      </c>
      <c r="D176" s="31">
        <v>756.29</v>
      </c>
      <c r="E176" s="25">
        <f t="shared" si="10"/>
        <v>7562.87</v>
      </c>
      <c r="F176" s="31">
        <f t="shared" si="11"/>
        <v>244.16</v>
      </c>
      <c r="G176" s="31">
        <f t="shared" si="12"/>
        <v>488.31</v>
      </c>
      <c r="H176" s="31">
        <f t="shared" si="13"/>
        <v>81.380000000000052</v>
      </c>
      <c r="I176" s="24">
        <v>813.85</v>
      </c>
      <c r="J176" s="12"/>
      <c r="K176" s="9">
        <v>990.26</v>
      </c>
      <c r="L176" s="27">
        <f t="shared" si="14"/>
        <v>9366.98</v>
      </c>
    </row>
    <row r="177" spans="1:12" ht="16.5" customHeight="1" x14ac:dyDescent="0.2">
      <c r="A177" s="28" t="s">
        <v>171</v>
      </c>
      <c r="B177" s="31">
        <v>15161.73</v>
      </c>
      <c r="C177" s="31">
        <v>30323.46</v>
      </c>
      <c r="D177" s="31">
        <v>5053.8999999999996</v>
      </c>
      <c r="E177" s="25">
        <f t="shared" si="10"/>
        <v>50539.090000000004</v>
      </c>
      <c r="F177" s="31">
        <f t="shared" si="11"/>
        <v>1842.98</v>
      </c>
      <c r="G177" s="31">
        <f t="shared" si="12"/>
        <v>3685.96</v>
      </c>
      <c r="H177" s="31">
        <f t="shared" si="13"/>
        <v>614.32000000000062</v>
      </c>
      <c r="I177" s="24">
        <v>6143.26</v>
      </c>
      <c r="J177" s="12">
        <v>9477.52</v>
      </c>
      <c r="K177" s="9">
        <v>7474.88</v>
      </c>
      <c r="L177" s="27">
        <f t="shared" si="14"/>
        <v>73634.750000000015</v>
      </c>
    </row>
    <row r="178" spans="1:12" ht="16.5" customHeight="1" x14ac:dyDescent="0.2">
      <c r="A178" s="28" t="s">
        <v>172</v>
      </c>
      <c r="B178" s="31">
        <v>16389.62</v>
      </c>
      <c r="C178" s="31">
        <v>32779.24</v>
      </c>
      <c r="D178" s="31">
        <v>5463.21</v>
      </c>
      <c r="E178" s="25">
        <f t="shared" si="10"/>
        <v>54632.07</v>
      </c>
      <c r="F178" s="31">
        <f t="shared" si="11"/>
        <v>1995.25</v>
      </c>
      <c r="G178" s="31">
        <f t="shared" si="12"/>
        <v>3990.5</v>
      </c>
      <c r="H178" s="31">
        <f t="shared" si="13"/>
        <v>665.07999999999993</v>
      </c>
      <c r="I178" s="24">
        <v>6650.83</v>
      </c>
      <c r="J178" s="12">
        <v>22964.76</v>
      </c>
      <c r="K178" s="9">
        <v>8092.46</v>
      </c>
      <c r="L178" s="27">
        <f t="shared" si="14"/>
        <v>92340.12000000001</v>
      </c>
    </row>
    <row r="179" spans="1:12" ht="16.5" customHeight="1" x14ac:dyDescent="0.2">
      <c r="A179" s="28" t="s">
        <v>173</v>
      </c>
      <c r="B179" s="31">
        <v>30277.5</v>
      </c>
      <c r="C179" s="31">
        <v>60555.01</v>
      </c>
      <c r="D179" s="31">
        <v>10092.5</v>
      </c>
      <c r="E179" s="25">
        <f t="shared" si="10"/>
        <v>100925.01000000001</v>
      </c>
      <c r="F179" s="31">
        <f t="shared" si="11"/>
        <v>3717.46</v>
      </c>
      <c r="G179" s="31">
        <f t="shared" si="12"/>
        <v>7434.92</v>
      </c>
      <c r="H179" s="31">
        <f t="shared" si="13"/>
        <v>1239.1600000000017</v>
      </c>
      <c r="I179" s="24">
        <v>12391.54</v>
      </c>
      <c r="J179" s="12">
        <v>25698.66</v>
      </c>
      <c r="K179" s="9">
        <v>15077.53</v>
      </c>
      <c r="L179" s="27">
        <f t="shared" si="14"/>
        <v>154092.74000000002</v>
      </c>
    </row>
    <row r="180" spans="1:12" ht="16.5" customHeight="1" x14ac:dyDescent="0.2">
      <c r="A180" s="28" t="s">
        <v>174</v>
      </c>
      <c r="B180" s="31">
        <v>16940.05</v>
      </c>
      <c r="C180" s="31">
        <v>33880.11</v>
      </c>
      <c r="D180" s="31">
        <v>5646.69</v>
      </c>
      <c r="E180" s="25">
        <f t="shared" si="10"/>
        <v>56466.850000000006</v>
      </c>
      <c r="F180" s="31">
        <f t="shared" si="11"/>
        <v>2063.5100000000002</v>
      </c>
      <c r="G180" s="31">
        <f t="shared" si="12"/>
        <v>4127.0200000000004</v>
      </c>
      <c r="H180" s="31">
        <f t="shared" si="13"/>
        <v>687.82999999999902</v>
      </c>
      <c r="I180" s="24">
        <v>6878.36</v>
      </c>
      <c r="J180" s="12">
        <v>6196.84</v>
      </c>
      <c r="K180" s="9">
        <v>8369.31</v>
      </c>
      <c r="L180" s="27">
        <f t="shared" si="14"/>
        <v>77911.360000000001</v>
      </c>
    </row>
    <row r="181" spans="1:12" ht="16.5" customHeight="1" x14ac:dyDescent="0.2">
      <c r="A181" s="28" t="s">
        <v>175</v>
      </c>
      <c r="B181" s="31">
        <v>2247.69</v>
      </c>
      <c r="C181" s="31">
        <v>4495.38</v>
      </c>
      <c r="D181" s="31">
        <v>749.23</v>
      </c>
      <c r="E181" s="25">
        <f t="shared" si="10"/>
        <v>7492.2999999999993</v>
      </c>
      <c r="F181" s="31">
        <f t="shared" si="11"/>
        <v>241.53</v>
      </c>
      <c r="G181" s="31">
        <f t="shared" si="12"/>
        <v>483.06</v>
      </c>
      <c r="H181" s="31">
        <f t="shared" si="13"/>
        <v>80.510000000000048</v>
      </c>
      <c r="I181" s="24">
        <v>805.1</v>
      </c>
      <c r="J181" s="12"/>
      <c r="K181" s="9">
        <v>979.61</v>
      </c>
      <c r="L181" s="27">
        <f t="shared" si="14"/>
        <v>9277.01</v>
      </c>
    </row>
    <row r="182" spans="1:12" ht="16.5" customHeight="1" x14ac:dyDescent="0.2">
      <c r="A182" s="28" t="s">
        <v>176</v>
      </c>
      <c r="B182" s="31">
        <v>23185.37</v>
      </c>
      <c r="C182" s="31">
        <v>46370.74</v>
      </c>
      <c r="D182" s="31">
        <v>7728.45</v>
      </c>
      <c r="E182" s="25">
        <f t="shared" si="10"/>
        <v>77284.56</v>
      </c>
      <c r="F182" s="31">
        <f t="shared" si="11"/>
        <v>2837.98</v>
      </c>
      <c r="G182" s="31">
        <f t="shared" si="12"/>
        <v>5675.96</v>
      </c>
      <c r="H182" s="31">
        <f t="shared" si="13"/>
        <v>945.99000000000069</v>
      </c>
      <c r="I182" s="24">
        <v>9459.93</v>
      </c>
      <c r="J182" s="12">
        <v>6561.36</v>
      </c>
      <c r="K182" s="9">
        <v>11510.46</v>
      </c>
      <c r="L182" s="27">
        <f t="shared" si="14"/>
        <v>104816.31</v>
      </c>
    </row>
    <row r="183" spans="1:12" ht="16.5" customHeight="1" x14ac:dyDescent="0.2">
      <c r="A183" s="28" t="s">
        <v>177</v>
      </c>
      <c r="B183" s="31">
        <v>4576.45</v>
      </c>
      <c r="C183" s="31">
        <v>9152.9</v>
      </c>
      <c r="D183" s="31">
        <v>1525.49</v>
      </c>
      <c r="E183" s="25">
        <f t="shared" si="10"/>
        <v>15254.839999999998</v>
      </c>
      <c r="F183" s="31">
        <f t="shared" si="11"/>
        <v>530.32000000000005</v>
      </c>
      <c r="G183" s="31">
        <f t="shared" si="12"/>
        <v>1060.6300000000001</v>
      </c>
      <c r="H183" s="31">
        <f t="shared" si="13"/>
        <v>176.76999999999998</v>
      </c>
      <c r="I183" s="24">
        <v>1767.72</v>
      </c>
      <c r="J183" s="12"/>
      <c r="K183" s="9">
        <v>2150.89</v>
      </c>
      <c r="L183" s="27">
        <f t="shared" si="14"/>
        <v>19173.449999999997</v>
      </c>
    </row>
    <row r="184" spans="1:12" ht="16.5" customHeight="1" x14ac:dyDescent="0.2">
      <c r="A184" s="28" t="s">
        <v>178</v>
      </c>
      <c r="B184" s="31">
        <v>1189.1600000000001</v>
      </c>
      <c r="C184" s="31">
        <v>2378.33</v>
      </c>
      <c r="D184" s="31">
        <v>396.39</v>
      </c>
      <c r="E184" s="25">
        <f t="shared" si="10"/>
        <v>3963.8799999999997</v>
      </c>
      <c r="F184" s="31">
        <f t="shared" si="11"/>
        <v>110.27</v>
      </c>
      <c r="G184" s="31">
        <f t="shared" si="12"/>
        <v>220.53</v>
      </c>
      <c r="H184" s="31">
        <f t="shared" si="13"/>
        <v>36.750000000000028</v>
      </c>
      <c r="I184" s="24">
        <v>367.55</v>
      </c>
      <c r="J184" s="12"/>
      <c r="K184" s="9">
        <v>447.21</v>
      </c>
      <c r="L184" s="27">
        <f t="shared" si="14"/>
        <v>4778.6399999999994</v>
      </c>
    </row>
    <row r="185" spans="1:12" ht="16.5" customHeight="1" x14ac:dyDescent="0.2">
      <c r="A185" s="28" t="s">
        <v>179</v>
      </c>
      <c r="B185" s="31">
        <v>2628.76</v>
      </c>
      <c r="C185" s="31">
        <v>5257.52</v>
      </c>
      <c r="D185" s="31">
        <v>876.26</v>
      </c>
      <c r="E185" s="25">
        <f t="shared" si="10"/>
        <v>8762.5400000000009</v>
      </c>
      <c r="F185" s="31">
        <f t="shared" si="11"/>
        <v>288.79000000000002</v>
      </c>
      <c r="G185" s="31">
        <f t="shared" si="12"/>
        <v>577.57000000000005</v>
      </c>
      <c r="H185" s="31">
        <f t="shared" si="13"/>
        <v>96.259999999999877</v>
      </c>
      <c r="I185" s="24">
        <v>962.62</v>
      </c>
      <c r="J185" s="12"/>
      <c r="K185" s="9">
        <v>1171.28</v>
      </c>
      <c r="L185" s="27">
        <f t="shared" si="14"/>
        <v>10896.440000000002</v>
      </c>
    </row>
    <row r="186" spans="1:12" ht="16.5" customHeight="1" x14ac:dyDescent="0.2">
      <c r="A186" s="28" t="s">
        <v>180</v>
      </c>
      <c r="B186" s="31">
        <v>2332.37</v>
      </c>
      <c r="C186" s="31">
        <v>4664.75</v>
      </c>
      <c r="D186" s="31">
        <v>777.46</v>
      </c>
      <c r="E186" s="25">
        <f t="shared" si="10"/>
        <v>7774.58</v>
      </c>
      <c r="F186" s="31">
        <f t="shared" si="11"/>
        <v>252.03</v>
      </c>
      <c r="G186" s="31">
        <f t="shared" si="12"/>
        <v>504.06</v>
      </c>
      <c r="H186" s="31">
        <f t="shared" si="13"/>
        <v>84.010000000000048</v>
      </c>
      <c r="I186" s="24">
        <v>840.1</v>
      </c>
      <c r="J186" s="12"/>
      <c r="K186" s="9">
        <v>1022.21</v>
      </c>
      <c r="L186" s="27">
        <f t="shared" si="14"/>
        <v>9636.89</v>
      </c>
    </row>
    <row r="187" spans="1:12" ht="16.5" customHeight="1" x14ac:dyDescent="0.2">
      <c r="A187" s="28" t="s">
        <v>181</v>
      </c>
      <c r="B187" s="31">
        <v>1065.75</v>
      </c>
      <c r="C187" s="31">
        <v>2131.5</v>
      </c>
      <c r="D187" s="31">
        <v>355.26</v>
      </c>
      <c r="E187" s="25">
        <f t="shared" si="10"/>
        <v>3552.51</v>
      </c>
      <c r="F187" s="31">
        <f t="shared" si="11"/>
        <v>57.76</v>
      </c>
      <c r="G187" s="31">
        <f t="shared" si="12"/>
        <v>115.51</v>
      </c>
      <c r="H187" s="31">
        <f t="shared" si="13"/>
        <v>19.250000000000014</v>
      </c>
      <c r="I187" s="24">
        <v>192.52</v>
      </c>
      <c r="J187" s="12"/>
      <c r="K187" s="9">
        <v>234.26</v>
      </c>
      <c r="L187" s="27">
        <f t="shared" si="14"/>
        <v>3979.29</v>
      </c>
    </row>
    <row r="188" spans="1:12" ht="16.5" customHeight="1" x14ac:dyDescent="0.2">
      <c r="A188" s="28" t="s">
        <v>182</v>
      </c>
      <c r="B188" s="31">
        <v>47235.12</v>
      </c>
      <c r="C188" s="31">
        <v>94470.23</v>
      </c>
      <c r="D188" s="31">
        <v>15745.03</v>
      </c>
      <c r="E188" s="25">
        <f t="shared" si="10"/>
        <v>157450.38</v>
      </c>
      <c r="F188" s="31">
        <f t="shared" si="11"/>
        <v>5820.35</v>
      </c>
      <c r="G188" s="31">
        <f t="shared" si="12"/>
        <v>11640.7</v>
      </c>
      <c r="H188" s="31">
        <f t="shared" si="13"/>
        <v>1940.1099999999988</v>
      </c>
      <c r="I188" s="24">
        <v>19401.16</v>
      </c>
      <c r="J188" s="12">
        <v>34811.660000000003</v>
      </c>
      <c r="K188" s="9">
        <v>23606.55</v>
      </c>
      <c r="L188" s="27">
        <f t="shared" si="14"/>
        <v>235269.75</v>
      </c>
    </row>
    <row r="189" spans="1:12" ht="16.5" customHeight="1" x14ac:dyDescent="0.2">
      <c r="A189" s="28" t="s">
        <v>183</v>
      </c>
      <c r="B189" s="31">
        <v>5613.81</v>
      </c>
      <c r="C189" s="31">
        <v>11227.62</v>
      </c>
      <c r="D189" s="31">
        <v>1871.27</v>
      </c>
      <c r="E189" s="25">
        <f t="shared" si="10"/>
        <v>18712.7</v>
      </c>
      <c r="F189" s="31">
        <f t="shared" si="11"/>
        <v>658.96</v>
      </c>
      <c r="G189" s="31">
        <f t="shared" si="12"/>
        <v>1317.91</v>
      </c>
      <c r="H189" s="31">
        <f t="shared" si="13"/>
        <v>219.64999999999986</v>
      </c>
      <c r="I189" s="24">
        <v>2196.52</v>
      </c>
      <c r="J189" s="12"/>
      <c r="K189" s="9">
        <v>2672.64</v>
      </c>
      <c r="L189" s="27">
        <f t="shared" si="14"/>
        <v>23581.86</v>
      </c>
    </row>
    <row r="190" spans="1:12" ht="16.5" customHeight="1" x14ac:dyDescent="0.2">
      <c r="A190" s="28" t="s">
        <v>184</v>
      </c>
      <c r="B190" s="31">
        <v>2649.93</v>
      </c>
      <c r="C190" s="31">
        <v>5299.86</v>
      </c>
      <c r="D190" s="31">
        <v>883.31</v>
      </c>
      <c r="E190" s="25">
        <f t="shared" si="10"/>
        <v>8833.0999999999985</v>
      </c>
      <c r="F190" s="31">
        <f t="shared" si="11"/>
        <v>291.41000000000003</v>
      </c>
      <c r="G190" s="31">
        <f t="shared" si="12"/>
        <v>582.82000000000005</v>
      </c>
      <c r="H190" s="31">
        <f t="shared" si="13"/>
        <v>97.139999999999986</v>
      </c>
      <c r="I190" s="24">
        <v>971.37</v>
      </c>
      <c r="J190" s="12"/>
      <c r="K190" s="9">
        <v>1181.92</v>
      </c>
      <c r="L190" s="27">
        <f t="shared" si="14"/>
        <v>10986.39</v>
      </c>
    </row>
    <row r="191" spans="1:12" ht="16.5" customHeight="1" x14ac:dyDescent="0.2">
      <c r="A191" s="28" t="s">
        <v>185</v>
      </c>
      <c r="B191" s="31">
        <v>3412.07</v>
      </c>
      <c r="C191" s="31">
        <v>6824.14</v>
      </c>
      <c r="D191" s="31">
        <v>1137.3599999999999</v>
      </c>
      <c r="E191" s="25">
        <f t="shared" si="10"/>
        <v>11373.570000000002</v>
      </c>
      <c r="F191" s="31">
        <f t="shared" si="11"/>
        <v>385.92</v>
      </c>
      <c r="G191" s="31">
        <f t="shared" si="12"/>
        <v>771.85</v>
      </c>
      <c r="H191" s="31">
        <f t="shared" si="13"/>
        <v>128.63999999999999</v>
      </c>
      <c r="I191" s="24">
        <v>1286.4100000000001</v>
      </c>
      <c r="J191" s="12"/>
      <c r="K191" s="9">
        <v>1565.25</v>
      </c>
      <c r="L191" s="27">
        <f t="shared" si="14"/>
        <v>14225.230000000001</v>
      </c>
    </row>
    <row r="192" spans="1:12" ht="16.5" customHeight="1" x14ac:dyDescent="0.2">
      <c r="A192" s="28" t="s">
        <v>186</v>
      </c>
      <c r="B192" s="31">
        <v>2332.37</v>
      </c>
      <c r="C192" s="31">
        <v>4664.75</v>
      </c>
      <c r="D192" s="31">
        <v>777.46</v>
      </c>
      <c r="E192" s="25">
        <f t="shared" si="10"/>
        <v>7774.58</v>
      </c>
      <c r="F192" s="31">
        <f t="shared" si="11"/>
        <v>252.03</v>
      </c>
      <c r="G192" s="31">
        <f t="shared" si="12"/>
        <v>504.06</v>
      </c>
      <c r="H192" s="31">
        <f t="shared" si="13"/>
        <v>84.010000000000048</v>
      </c>
      <c r="I192" s="24">
        <v>840.1</v>
      </c>
      <c r="J192" s="12"/>
      <c r="K192" s="9">
        <v>1022.21</v>
      </c>
      <c r="L192" s="27">
        <f t="shared" si="14"/>
        <v>9636.89</v>
      </c>
    </row>
    <row r="193" spans="1:12" ht="16.5" customHeight="1" x14ac:dyDescent="0.2">
      <c r="A193" s="28" t="s">
        <v>187</v>
      </c>
      <c r="B193" s="31">
        <v>1273.8499999999999</v>
      </c>
      <c r="C193" s="31">
        <v>2547.69</v>
      </c>
      <c r="D193" s="31">
        <v>424.61</v>
      </c>
      <c r="E193" s="25">
        <f t="shared" si="10"/>
        <v>4246.1499999999996</v>
      </c>
      <c r="F193" s="31">
        <f t="shared" si="11"/>
        <v>120.77</v>
      </c>
      <c r="G193" s="31">
        <f t="shared" si="12"/>
        <v>241.53</v>
      </c>
      <c r="H193" s="31">
        <f t="shared" si="13"/>
        <v>40.250000000000028</v>
      </c>
      <c r="I193" s="24">
        <v>402.55</v>
      </c>
      <c r="J193" s="12"/>
      <c r="K193" s="9">
        <v>489.81</v>
      </c>
      <c r="L193" s="27">
        <f t="shared" si="14"/>
        <v>5138.51</v>
      </c>
    </row>
    <row r="194" spans="1:12" ht="16.5" customHeight="1" x14ac:dyDescent="0.2">
      <c r="A194" s="28" t="s">
        <v>188</v>
      </c>
      <c r="B194" s="31">
        <v>13404.57</v>
      </c>
      <c r="C194" s="31">
        <v>26809.14</v>
      </c>
      <c r="D194" s="31">
        <v>4468.2</v>
      </c>
      <c r="E194" s="25">
        <f t="shared" si="10"/>
        <v>44681.909999999996</v>
      </c>
      <c r="F194" s="31">
        <f t="shared" si="11"/>
        <v>1625.08</v>
      </c>
      <c r="G194" s="31">
        <f t="shared" si="12"/>
        <v>3250.15</v>
      </c>
      <c r="H194" s="31">
        <f t="shared" si="13"/>
        <v>541.69000000000005</v>
      </c>
      <c r="I194" s="24">
        <v>5416.92</v>
      </c>
      <c r="J194" s="12"/>
      <c r="K194" s="9">
        <v>6591.09</v>
      </c>
      <c r="L194" s="27">
        <f t="shared" si="14"/>
        <v>56689.919999999998</v>
      </c>
    </row>
    <row r="195" spans="1:12" ht="16.5" customHeight="1" x14ac:dyDescent="0.2">
      <c r="A195" s="28" t="s">
        <v>189</v>
      </c>
      <c r="B195" s="31">
        <v>1549.06</v>
      </c>
      <c r="C195" s="31">
        <v>3098.13</v>
      </c>
      <c r="D195" s="31">
        <v>516.35</v>
      </c>
      <c r="E195" s="25">
        <f t="shared" si="10"/>
        <v>5163.5400000000009</v>
      </c>
      <c r="F195" s="31">
        <f t="shared" si="11"/>
        <v>154.88999999999999</v>
      </c>
      <c r="G195" s="31">
        <f t="shared" si="12"/>
        <v>309.79000000000002</v>
      </c>
      <c r="H195" s="31">
        <f t="shared" si="13"/>
        <v>51.629999999999939</v>
      </c>
      <c r="I195" s="24">
        <v>516.30999999999995</v>
      </c>
      <c r="J195" s="12"/>
      <c r="K195" s="9">
        <v>628.23</v>
      </c>
      <c r="L195" s="27">
        <f t="shared" si="14"/>
        <v>6308.08</v>
      </c>
    </row>
    <row r="196" spans="1:12" ht="16.5" customHeight="1" x14ac:dyDescent="0.2">
      <c r="A196" s="28" t="s">
        <v>190</v>
      </c>
      <c r="B196" s="31">
        <v>5190.3999999999996</v>
      </c>
      <c r="C196" s="31">
        <v>10380.799999999999</v>
      </c>
      <c r="D196" s="31">
        <v>1730.13</v>
      </c>
      <c r="E196" s="25">
        <f t="shared" si="10"/>
        <v>17301.329999999998</v>
      </c>
      <c r="F196" s="31">
        <f t="shared" si="11"/>
        <v>606.45000000000005</v>
      </c>
      <c r="G196" s="31">
        <f t="shared" si="12"/>
        <v>1212.9000000000001</v>
      </c>
      <c r="H196" s="31">
        <f t="shared" si="13"/>
        <v>202.14999999999986</v>
      </c>
      <c r="I196" s="24">
        <v>2021.5</v>
      </c>
      <c r="J196" s="12"/>
      <c r="K196" s="9">
        <v>2459.6799999999998</v>
      </c>
      <c r="L196" s="27">
        <f t="shared" si="14"/>
        <v>21782.51</v>
      </c>
    </row>
    <row r="197" spans="1:12" ht="16.5" customHeight="1" x14ac:dyDescent="0.2">
      <c r="A197" s="28" t="s">
        <v>191</v>
      </c>
      <c r="B197" s="31">
        <v>18040.919999999998</v>
      </c>
      <c r="C197" s="31">
        <v>36081.85</v>
      </c>
      <c r="D197" s="31">
        <v>6013.64</v>
      </c>
      <c r="E197" s="25">
        <f t="shared" si="10"/>
        <v>60136.409999999996</v>
      </c>
      <c r="F197" s="31">
        <f t="shared" si="11"/>
        <v>2200.02</v>
      </c>
      <c r="G197" s="31">
        <f t="shared" si="12"/>
        <v>4400.05</v>
      </c>
      <c r="H197" s="31">
        <f t="shared" si="13"/>
        <v>733.33999999999924</v>
      </c>
      <c r="I197" s="24">
        <v>7333.41</v>
      </c>
      <c r="J197" s="12"/>
      <c r="K197" s="9">
        <v>8923</v>
      </c>
      <c r="L197" s="27">
        <f t="shared" si="14"/>
        <v>76392.819999999992</v>
      </c>
    </row>
    <row r="198" spans="1:12" ht="16.5" customHeight="1" x14ac:dyDescent="0.2">
      <c r="A198" s="28" t="s">
        <v>192</v>
      </c>
      <c r="B198" s="31">
        <v>2035.99</v>
      </c>
      <c r="C198" s="31">
        <v>4071.97</v>
      </c>
      <c r="D198" s="31">
        <v>678.66</v>
      </c>
      <c r="E198" s="25">
        <f t="shared" si="10"/>
        <v>6786.62</v>
      </c>
      <c r="F198" s="31">
        <f t="shared" si="11"/>
        <v>215.28</v>
      </c>
      <c r="G198" s="31">
        <f t="shared" si="12"/>
        <v>430.55</v>
      </c>
      <c r="H198" s="31">
        <f t="shared" si="13"/>
        <v>71.760000000000048</v>
      </c>
      <c r="I198" s="24">
        <v>717.59</v>
      </c>
      <c r="J198" s="12"/>
      <c r="K198" s="9">
        <v>873.13</v>
      </c>
      <c r="L198" s="27">
        <f t="shared" si="14"/>
        <v>8377.34</v>
      </c>
    </row>
    <row r="199" spans="1:12" ht="16.5" customHeight="1" x14ac:dyDescent="0.2">
      <c r="A199" s="28" t="s">
        <v>193</v>
      </c>
      <c r="B199" s="31">
        <v>4343.58</v>
      </c>
      <c r="C199" s="31">
        <v>8687.15</v>
      </c>
      <c r="D199" s="31">
        <v>1447.86</v>
      </c>
      <c r="E199" s="25">
        <f t="shared" ref="E199:E230" si="15">SUM(B199:D199)</f>
        <v>14478.59</v>
      </c>
      <c r="F199" s="31">
        <f t="shared" ref="F199:F230" si="16">ROUND(I199*30%,2)</f>
        <v>501.44</v>
      </c>
      <c r="G199" s="31">
        <f t="shared" ref="G199:G230" si="17">ROUND(I199*60%,2)</f>
        <v>1002.88</v>
      </c>
      <c r="H199" s="31">
        <f t="shared" ref="H199:H230" si="18">I199-F199-G199</f>
        <v>167.14</v>
      </c>
      <c r="I199" s="24">
        <v>1671.46</v>
      </c>
      <c r="J199" s="12"/>
      <c r="K199" s="9">
        <v>2033.76</v>
      </c>
      <c r="L199" s="27">
        <f t="shared" ref="L199:L230" si="19">E199+I199+J199+K199</f>
        <v>18183.809999999998</v>
      </c>
    </row>
    <row r="200" spans="1:12" ht="16.5" customHeight="1" x14ac:dyDescent="0.2">
      <c r="A200" s="28" t="s">
        <v>194</v>
      </c>
      <c r="B200" s="31">
        <v>1379.7</v>
      </c>
      <c r="C200" s="31">
        <v>2759.4</v>
      </c>
      <c r="D200" s="31">
        <v>459.89</v>
      </c>
      <c r="E200" s="25">
        <f t="shared" si="15"/>
        <v>4598.9900000000007</v>
      </c>
      <c r="F200" s="31">
        <f t="shared" si="16"/>
        <v>133.88999999999999</v>
      </c>
      <c r="G200" s="31">
        <f t="shared" si="17"/>
        <v>267.79000000000002</v>
      </c>
      <c r="H200" s="31">
        <f t="shared" si="18"/>
        <v>44.629999999999995</v>
      </c>
      <c r="I200" s="24">
        <v>446.31</v>
      </c>
      <c r="J200" s="12"/>
      <c r="K200" s="9">
        <v>543.04999999999995</v>
      </c>
      <c r="L200" s="27">
        <f t="shared" si="19"/>
        <v>5588.3500000000013</v>
      </c>
    </row>
    <row r="201" spans="1:12" ht="16.5" customHeight="1" x14ac:dyDescent="0.2">
      <c r="A201" s="28" t="s">
        <v>195</v>
      </c>
      <c r="B201" s="31">
        <v>3369.73</v>
      </c>
      <c r="C201" s="31">
        <v>6739.46</v>
      </c>
      <c r="D201" s="31">
        <v>1123.24</v>
      </c>
      <c r="E201" s="25">
        <f t="shared" si="15"/>
        <v>11232.43</v>
      </c>
      <c r="F201" s="31">
        <f t="shared" si="16"/>
        <v>380.67</v>
      </c>
      <c r="G201" s="31">
        <f t="shared" si="17"/>
        <v>761.35</v>
      </c>
      <c r="H201" s="31">
        <f t="shared" si="18"/>
        <v>126.88999999999999</v>
      </c>
      <c r="I201" s="24">
        <v>1268.9100000000001</v>
      </c>
      <c r="J201" s="12"/>
      <c r="K201" s="9">
        <v>1543.96</v>
      </c>
      <c r="L201" s="27">
        <f t="shared" si="19"/>
        <v>14045.3</v>
      </c>
    </row>
    <row r="202" spans="1:12" ht="16.5" customHeight="1" x14ac:dyDescent="0.2">
      <c r="A202" s="28" t="s">
        <v>196</v>
      </c>
      <c r="B202" s="31">
        <v>6672.34</v>
      </c>
      <c r="C202" s="31">
        <v>13344.67</v>
      </c>
      <c r="D202" s="31">
        <v>2224.11</v>
      </c>
      <c r="E202" s="25">
        <f t="shared" si="15"/>
        <v>22241.120000000003</v>
      </c>
      <c r="F202" s="31">
        <f t="shared" si="16"/>
        <v>790.22</v>
      </c>
      <c r="G202" s="31">
        <f t="shared" si="17"/>
        <v>1580.45</v>
      </c>
      <c r="H202" s="31">
        <f t="shared" si="18"/>
        <v>263.40999999999985</v>
      </c>
      <c r="I202" s="24">
        <v>2634.08</v>
      </c>
      <c r="J202" s="12">
        <v>4191.9799999999996</v>
      </c>
      <c r="K202" s="9">
        <v>3205.04</v>
      </c>
      <c r="L202" s="27">
        <f t="shared" si="19"/>
        <v>32272.220000000005</v>
      </c>
    </row>
    <row r="203" spans="1:12" ht="16.5" customHeight="1" x14ac:dyDescent="0.2">
      <c r="A203" s="28" t="s">
        <v>197</v>
      </c>
      <c r="B203" s="31">
        <v>6693.51</v>
      </c>
      <c r="C203" s="31">
        <v>13387.01</v>
      </c>
      <c r="D203" s="31">
        <v>2231.17</v>
      </c>
      <c r="E203" s="25">
        <f t="shared" si="15"/>
        <v>22311.690000000002</v>
      </c>
      <c r="F203" s="31">
        <f t="shared" si="16"/>
        <v>792.85</v>
      </c>
      <c r="G203" s="31">
        <f t="shared" si="17"/>
        <v>1585.7</v>
      </c>
      <c r="H203" s="31">
        <f t="shared" si="18"/>
        <v>264.27999999999997</v>
      </c>
      <c r="I203" s="24">
        <v>2642.83</v>
      </c>
      <c r="J203" s="12"/>
      <c r="K203" s="9">
        <v>3215.69</v>
      </c>
      <c r="L203" s="27">
        <f t="shared" si="19"/>
        <v>28170.210000000003</v>
      </c>
    </row>
    <row r="204" spans="1:12" ht="16.5" customHeight="1" x14ac:dyDescent="0.2">
      <c r="A204" s="28" t="s">
        <v>198</v>
      </c>
      <c r="B204" s="31">
        <v>765.75</v>
      </c>
      <c r="C204" s="31">
        <v>1531.5</v>
      </c>
      <c r="D204" s="31">
        <v>255.26</v>
      </c>
      <c r="E204" s="25">
        <f t="shared" si="15"/>
        <v>2552.5100000000002</v>
      </c>
      <c r="F204" s="31">
        <f t="shared" si="16"/>
        <v>57.76</v>
      </c>
      <c r="G204" s="31">
        <f t="shared" si="17"/>
        <v>115.51</v>
      </c>
      <c r="H204" s="31">
        <f t="shared" si="18"/>
        <v>19.250000000000014</v>
      </c>
      <c r="I204" s="24">
        <v>192.52</v>
      </c>
      <c r="J204" s="12"/>
      <c r="K204" s="9">
        <v>234.26</v>
      </c>
      <c r="L204" s="27">
        <f t="shared" si="19"/>
        <v>2979.29</v>
      </c>
    </row>
    <row r="205" spans="1:12" ht="16.5" customHeight="1" x14ac:dyDescent="0.2">
      <c r="A205" s="28" t="s">
        <v>199</v>
      </c>
      <c r="B205" s="31">
        <v>43382.07</v>
      </c>
      <c r="C205" s="31">
        <v>86764.15</v>
      </c>
      <c r="D205" s="31">
        <v>14460.7</v>
      </c>
      <c r="E205" s="25">
        <f t="shared" si="15"/>
        <v>144606.92000000001</v>
      </c>
      <c r="F205" s="31">
        <f t="shared" si="16"/>
        <v>5342.54</v>
      </c>
      <c r="G205" s="31">
        <f t="shared" si="17"/>
        <v>10685.08</v>
      </c>
      <c r="H205" s="31">
        <f t="shared" si="18"/>
        <v>1780.8399999999983</v>
      </c>
      <c r="I205" s="24">
        <v>17808.46</v>
      </c>
      <c r="J205" s="12">
        <v>13669.5</v>
      </c>
      <c r="K205" s="9">
        <v>21668.62</v>
      </c>
      <c r="L205" s="27">
        <f t="shared" si="19"/>
        <v>197753.5</v>
      </c>
    </row>
    <row r="206" spans="1:12" ht="16.5" customHeight="1" x14ac:dyDescent="0.2">
      <c r="A206" s="28" t="s">
        <v>200</v>
      </c>
      <c r="B206" s="31">
        <v>4555.28</v>
      </c>
      <c r="C206" s="31">
        <v>9110.56</v>
      </c>
      <c r="D206" s="31">
        <v>1518.43</v>
      </c>
      <c r="E206" s="25">
        <f t="shared" si="15"/>
        <v>15184.27</v>
      </c>
      <c r="F206" s="31">
        <f t="shared" si="16"/>
        <v>527.69000000000005</v>
      </c>
      <c r="G206" s="31">
        <f t="shared" si="17"/>
        <v>1055.3800000000001</v>
      </c>
      <c r="H206" s="31">
        <f t="shared" si="18"/>
        <v>175.89999999999986</v>
      </c>
      <c r="I206" s="24">
        <v>1758.97</v>
      </c>
      <c r="J206" s="12"/>
      <c r="K206" s="9">
        <v>2140.2399999999998</v>
      </c>
      <c r="L206" s="27">
        <f t="shared" si="19"/>
        <v>19083.480000000003</v>
      </c>
    </row>
    <row r="207" spans="1:12" ht="16.5" customHeight="1" x14ac:dyDescent="0.2">
      <c r="A207" s="28" t="s">
        <v>201</v>
      </c>
      <c r="B207" s="31">
        <v>2776.95</v>
      </c>
      <c r="C207" s="31">
        <v>5553.91</v>
      </c>
      <c r="D207" s="31">
        <v>925.66</v>
      </c>
      <c r="E207" s="25">
        <f t="shared" si="15"/>
        <v>9256.52</v>
      </c>
      <c r="F207" s="31">
        <f t="shared" si="16"/>
        <v>307.16000000000003</v>
      </c>
      <c r="G207" s="31">
        <f t="shared" si="17"/>
        <v>614.33000000000004</v>
      </c>
      <c r="H207" s="31">
        <f t="shared" si="18"/>
        <v>102.38999999999999</v>
      </c>
      <c r="I207" s="24">
        <v>1023.88</v>
      </c>
      <c r="J207" s="12"/>
      <c r="K207" s="9">
        <v>1245.81</v>
      </c>
      <c r="L207" s="27">
        <f t="shared" si="19"/>
        <v>11526.21</v>
      </c>
    </row>
    <row r="208" spans="1:12" ht="16.5" customHeight="1" x14ac:dyDescent="0.2">
      <c r="A208" s="28" t="s">
        <v>202</v>
      </c>
      <c r="B208" s="31">
        <v>829.26</v>
      </c>
      <c r="C208" s="31">
        <v>1658.53</v>
      </c>
      <c r="D208" s="31">
        <v>276.42</v>
      </c>
      <c r="E208" s="25">
        <f t="shared" si="15"/>
        <v>2764.21</v>
      </c>
      <c r="F208" s="31">
        <f t="shared" si="16"/>
        <v>65.63</v>
      </c>
      <c r="G208" s="31">
        <f t="shared" si="17"/>
        <v>131.27000000000001</v>
      </c>
      <c r="H208" s="31">
        <f t="shared" si="18"/>
        <v>21.879999999999995</v>
      </c>
      <c r="I208" s="24">
        <v>218.78</v>
      </c>
      <c r="J208" s="12"/>
      <c r="K208" s="9">
        <v>266.2</v>
      </c>
      <c r="L208" s="27">
        <f t="shared" si="19"/>
        <v>3249.19</v>
      </c>
    </row>
    <row r="209" spans="1:12" ht="16.5" customHeight="1" x14ac:dyDescent="0.2">
      <c r="A209" s="28" t="s">
        <v>203</v>
      </c>
      <c r="B209" s="31">
        <v>1062.1400000000001</v>
      </c>
      <c r="C209" s="31">
        <v>2124.2800000000002</v>
      </c>
      <c r="D209" s="31">
        <v>354.05</v>
      </c>
      <c r="E209" s="25">
        <f t="shared" si="15"/>
        <v>3540.4700000000003</v>
      </c>
      <c r="F209" s="31">
        <f t="shared" si="16"/>
        <v>94.51</v>
      </c>
      <c r="G209" s="31">
        <f t="shared" si="17"/>
        <v>189.02</v>
      </c>
      <c r="H209" s="31">
        <f t="shared" si="18"/>
        <v>31.510000000000019</v>
      </c>
      <c r="I209" s="24">
        <v>315.04000000000002</v>
      </c>
      <c r="J209" s="12"/>
      <c r="K209" s="9">
        <v>383.33</v>
      </c>
      <c r="L209" s="27">
        <f t="shared" si="19"/>
        <v>4238.84</v>
      </c>
    </row>
    <row r="210" spans="1:12" ht="16.5" customHeight="1" x14ac:dyDescent="0.2">
      <c r="A210" s="28" t="s">
        <v>204</v>
      </c>
      <c r="B210" s="31">
        <v>1273.8499999999999</v>
      </c>
      <c r="C210" s="31">
        <v>2547.69</v>
      </c>
      <c r="D210" s="31">
        <v>424.61</v>
      </c>
      <c r="E210" s="25">
        <f t="shared" si="15"/>
        <v>4246.1499999999996</v>
      </c>
      <c r="F210" s="31">
        <f t="shared" si="16"/>
        <v>120.77</v>
      </c>
      <c r="G210" s="31">
        <f t="shared" si="17"/>
        <v>241.53</v>
      </c>
      <c r="H210" s="31">
        <f t="shared" si="18"/>
        <v>40.250000000000028</v>
      </c>
      <c r="I210" s="24">
        <v>402.55</v>
      </c>
      <c r="J210" s="12"/>
      <c r="K210" s="9">
        <v>489.81</v>
      </c>
      <c r="L210" s="27">
        <f t="shared" si="19"/>
        <v>5138.51</v>
      </c>
    </row>
    <row r="211" spans="1:12" ht="16.5" customHeight="1" x14ac:dyDescent="0.2">
      <c r="A211" s="28" t="s">
        <v>205</v>
      </c>
      <c r="B211" s="31">
        <v>1993.64</v>
      </c>
      <c r="C211" s="31">
        <v>3987.29</v>
      </c>
      <c r="D211" s="31">
        <v>664.55</v>
      </c>
      <c r="E211" s="25">
        <f t="shared" si="15"/>
        <v>6645.4800000000005</v>
      </c>
      <c r="F211" s="31">
        <f t="shared" si="16"/>
        <v>210.03</v>
      </c>
      <c r="G211" s="31">
        <f t="shared" si="17"/>
        <v>420.05</v>
      </c>
      <c r="H211" s="31">
        <f t="shared" si="18"/>
        <v>70.010000000000048</v>
      </c>
      <c r="I211" s="24">
        <v>700.09</v>
      </c>
      <c r="J211" s="12"/>
      <c r="K211" s="9">
        <v>851.84</v>
      </c>
      <c r="L211" s="27">
        <f t="shared" si="19"/>
        <v>8197.41</v>
      </c>
    </row>
    <row r="212" spans="1:12" ht="16.5" customHeight="1" x14ac:dyDescent="0.2">
      <c r="A212" s="28" t="s">
        <v>206</v>
      </c>
      <c r="B212" s="31">
        <v>4661.13</v>
      </c>
      <c r="C212" s="31">
        <v>9322.27</v>
      </c>
      <c r="D212" s="31">
        <v>1553.71</v>
      </c>
      <c r="E212" s="25">
        <f t="shared" si="15"/>
        <v>15537.11</v>
      </c>
      <c r="F212" s="31">
        <f t="shared" si="16"/>
        <v>540.82000000000005</v>
      </c>
      <c r="G212" s="31">
        <f t="shared" si="17"/>
        <v>1081.6300000000001</v>
      </c>
      <c r="H212" s="31">
        <f t="shared" si="18"/>
        <v>180.26999999999998</v>
      </c>
      <c r="I212" s="24">
        <v>1802.72</v>
      </c>
      <c r="J212" s="12">
        <v>9842.0400000000009</v>
      </c>
      <c r="K212" s="9">
        <v>2193.48</v>
      </c>
      <c r="L212" s="27">
        <f t="shared" si="19"/>
        <v>29375.350000000002</v>
      </c>
    </row>
    <row r="213" spans="1:12" ht="16.5" customHeight="1" x14ac:dyDescent="0.2">
      <c r="A213" s="28" t="s">
        <v>207</v>
      </c>
      <c r="B213" s="31">
        <v>532.88</v>
      </c>
      <c r="C213" s="31">
        <v>1065.75</v>
      </c>
      <c r="D213" s="31">
        <v>177.62</v>
      </c>
      <c r="E213" s="25">
        <f t="shared" si="15"/>
        <v>1776.25</v>
      </c>
      <c r="F213" s="31">
        <f t="shared" si="16"/>
        <v>28.88</v>
      </c>
      <c r="G213" s="31">
        <f t="shared" si="17"/>
        <v>57.76</v>
      </c>
      <c r="H213" s="31">
        <f t="shared" si="18"/>
        <v>9.6200000000000117</v>
      </c>
      <c r="I213" s="24">
        <v>96.26</v>
      </c>
      <c r="J213" s="12"/>
      <c r="K213" s="9">
        <v>117.13</v>
      </c>
      <c r="L213" s="27">
        <f t="shared" si="19"/>
        <v>1989.6399999999999</v>
      </c>
    </row>
    <row r="214" spans="1:12" ht="16.5" customHeight="1" x14ac:dyDescent="0.2">
      <c r="A214" s="28" t="s">
        <v>208</v>
      </c>
      <c r="B214" s="31">
        <v>7857.89</v>
      </c>
      <c r="C214" s="31">
        <v>15715.77</v>
      </c>
      <c r="D214" s="31">
        <v>2619.3000000000002</v>
      </c>
      <c r="E214" s="25">
        <f t="shared" si="15"/>
        <v>26192.959999999999</v>
      </c>
      <c r="F214" s="31">
        <f t="shared" si="16"/>
        <v>937.24</v>
      </c>
      <c r="G214" s="31">
        <f t="shared" si="17"/>
        <v>1874.48</v>
      </c>
      <c r="H214" s="31">
        <f t="shared" si="18"/>
        <v>312.41999999999962</v>
      </c>
      <c r="I214" s="24">
        <v>3124.14</v>
      </c>
      <c r="J214" s="12"/>
      <c r="K214" s="9">
        <v>3801.33</v>
      </c>
      <c r="L214" s="27">
        <f t="shared" si="19"/>
        <v>33118.43</v>
      </c>
    </row>
    <row r="215" spans="1:12" ht="16.5" customHeight="1" x14ac:dyDescent="0.2">
      <c r="A215" s="28" t="s">
        <v>209</v>
      </c>
      <c r="B215" s="31">
        <v>2946.32</v>
      </c>
      <c r="C215" s="31">
        <v>5892.64</v>
      </c>
      <c r="D215" s="31">
        <v>982.1</v>
      </c>
      <c r="E215" s="25">
        <f t="shared" si="15"/>
        <v>9821.0600000000013</v>
      </c>
      <c r="F215" s="31">
        <f t="shared" si="16"/>
        <v>328.17</v>
      </c>
      <c r="G215" s="31">
        <f t="shared" si="17"/>
        <v>656.33</v>
      </c>
      <c r="H215" s="31">
        <f t="shared" si="18"/>
        <v>109.38999999999999</v>
      </c>
      <c r="I215" s="24">
        <v>1093.8900000000001</v>
      </c>
      <c r="J215" s="12"/>
      <c r="K215" s="9">
        <v>1331</v>
      </c>
      <c r="L215" s="27">
        <f t="shared" si="19"/>
        <v>12245.95</v>
      </c>
    </row>
    <row r="216" spans="1:12" ht="16.5" customHeight="1" x14ac:dyDescent="0.2">
      <c r="A216" s="28" t="s">
        <v>210</v>
      </c>
      <c r="B216" s="31">
        <v>1210.33</v>
      </c>
      <c r="C216" s="31">
        <v>2420.67</v>
      </c>
      <c r="D216" s="31">
        <v>403.45</v>
      </c>
      <c r="E216" s="25">
        <f t="shared" si="15"/>
        <v>4034.45</v>
      </c>
      <c r="F216" s="31">
        <f t="shared" si="16"/>
        <v>112.89</v>
      </c>
      <c r="G216" s="31">
        <f t="shared" si="17"/>
        <v>225.78</v>
      </c>
      <c r="H216" s="31">
        <f t="shared" si="18"/>
        <v>37.630000000000024</v>
      </c>
      <c r="I216" s="24">
        <v>376.3</v>
      </c>
      <c r="J216" s="12"/>
      <c r="K216" s="9">
        <v>457.86</v>
      </c>
      <c r="L216" s="27">
        <f t="shared" si="19"/>
        <v>4868.6099999999997</v>
      </c>
    </row>
    <row r="217" spans="1:12" ht="16.5" customHeight="1" x14ac:dyDescent="0.2">
      <c r="A217" s="28" t="s">
        <v>211</v>
      </c>
      <c r="B217" s="31">
        <v>10123.14</v>
      </c>
      <c r="C217" s="31">
        <v>20246.27</v>
      </c>
      <c r="D217" s="31">
        <v>3374.38</v>
      </c>
      <c r="E217" s="25">
        <f t="shared" si="15"/>
        <v>33743.79</v>
      </c>
      <c r="F217" s="31">
        <f t="shared" si="16"/>
        <v>1218.1500000000001</v>
      </c>
      <c r="G217" s="31">
        <f t="shared" si="17"/>
        <v>2436.3000000000002</v>
      </c>
      <c r="H217" s="31">
        <f t="shared" si="18"/>
        <v>406.04999999999973</v>
      </c>
      <c r="I217" s="24">
        <v>4060.5</v>
      </c>
      <c r="J217" s="12"/>
      <c r="K217" s="9">
        <v>4940.66</v>
      </c>
      <c r="L217" s="27">
        <f t="shared" si="19"/>
        <v>42744.95</v>
      </c>
    </row>
    <row r="218" spans="1:12" ht="16.5" customHeight="1" x14ac:dyDescent="0.2">
      <c r="A218" s="28" t="s">
        <v>212</v>
      </c>
      <c r="B218" s="31">
        <v>5296.25</v>
      </c>
      <c r="C218" s="31">
        <v>10592.5</v>
      </c>
      <c r="D218" s="31">
        <v>1765.42</v>
      </c>
      <c r="E218" s="25">
        <f t="shared" si="15"/>
        <v>17654.169999999998</v>
      </c>
      <c r="F218" s="31">
        <f t="shared" si="16"/>
        <v>619.58000000000004</v>
      </c>
      <c r="G218" s="31">
        <f t="shared" si="17"/>
        <v>1239.1600000000001</v>
      </c>
      <c r="H218" s="31">
        <f t="shared" si="18"/>
        <v>206.52000000000021</v>
      </c>
      <c r="I218" s="24">
        <v>2065.2600000000002</v>
      </c>
      <c r="J218" s="12"/>
      <c r="K218" s="9">
        <v>2512.92</v>
      </c>
      <c r="L218" s="27">
        <f t="shared" si="19"/>
        <v>22232.35</v>
      </c>
    </row>
    <row r="219" spans="1:12" ht="16.5" customHeight="1" x14ac:dyDescent="0.2">
      <c r="A219" s="28" t="s">
        <v>213</v>
      </c>
      <c r="B219" s="31">
        <v>19141.79</v>
      </c>
      <c r="C219" s="31">
        <v>38283.58</v>
      </c>
      <c r="D219" s="31">
        <v>6380.6</v>
      </c>
      <c r="E219" s="25">
        <f t="shared" si="15"/>
        <v>63805.97</v>
      </c>
      <c r="F219" s="31">
        <f t="shared" si="16"/>
        <v>2336.54</v>
      </c>
      <c r="G219" s="31">
        <f t="shared" si="17"/>
        <v>4673.08</v>
      </c>
      <c r="H219" s="31">
        <f t="shared" si="18"/>
        <v>778.85000000000036</v>
      </c>
      <c r="I219" s="24">
        <v>7788.47</v>
      </c>
      <c r="J219" s="12"/>
      <c r="K219" s="9">
        <v>9476.69</v>
      </c>
      <c r="L219" s="27">
        <f t="shared" si="19"/>
        <v>81071.13</v>
      </c>
    </row>
    <row r="220" spans="1:12" ht="16.5" customHeight="1" x14ac:dyDescent="0.2">
      <c r="A220" s="28" t="s">
        <v>214</v>
      </c>
      <c r="B220" s="31">
        <v>2226.52</v>
      </c>
      <c r="C220" s="31">
        <v>4453.04</v>
      </c>
      <c r="D220" s="31">
        <v>742.17</v>
      </c>
      <c r="E220" s="25">
        <f t="shared" si="15"/>
        <v>7421.73</v>
      </c>
      <c r="F220" s="31">
        <f t="shared" si="16"/>
        <v>238.91</v>
      </c>
      <c r="G220" s="31">
        <f t="shared" si="17"/>
        <v>477.81</v>
      </c>
      <c r="H220" s="31">
        <f t="shared" si="18"/>
        <v>79.630000000000052</v>
      </c>
      <c r="I220" s="24">
        <v>796.35</v>
      </c>
      <c r="J220" s="12"/>
      <c r="K220" s="9">
        <v>968.97</v>
      </c>
      <c r="L220" s="27">
        <f t="shared" si="19"/>
        <v>9187.0499999999993</v>
      </c>
    </row>
    <row r="221" spans="1:12" ht="16.5" customHeight="1" x14ac:dyDescent="0.2">
      <c r="A221" s="28" t="s">
        <v>215</v>
      </c>
      <c r="B221" s="31">
        <v>9657.3799999999992</v>
      </c>
      <c r="C221" s="31">
        <v>19314.77</v>
      </c>
      <c r="D221" s="31">
        <v>3219.13</v>
      </c>
      <c r="E221" s="25">
        <f t="shared" si="15"/>
        <v>32191.280000000002</v>
      </c>
      <c r="F221" s="31">
        <f t="shared" si="16"/>
        <v>1160.3900000000001</v>
      </c>
      <c r="G221" s="31">
        <f t="shared" si="17"/>
        <v>2320.79</v>
      </c>
      <c r="H221" s="31">
        <f t="shared" si="18"/>
        <v>386.80000000000018</v>
      </c>
      <c r="I221" s="24">
        <v>3867.98</v>
      </c>
      <c r="J221" s="12"/>
      <c r="K221" s="9">
        <v>4706.3999999999996</v>
      </c>
      <c r="L221" s="27">
        <f t="shared" si="19"/>
        <v>40765.660000000003</v>
      </c>
    </row>
    <row r="222" spans="1:12" ht="16.5" customHeight="1" x14ac:dyDescent="0.2">
      <c r="A222" s="28" t="s">
        <v>216</v>
      </c>
      <c r="B222" s="31">
        <v>9488.02</v>
      </c>
      <c r="C222" s="31">
        <v>18976.04</v>
      </c>
      <c r="D222" s="31">
        <v>3162.67</v>
      </c>
      <c r="E222" s="25">
        <f t="shared" si="15"/>
        <v>31626.730000000003</v>
      </c>
      <c r="F222" s="31">
        <f t="shared" si="16"/>
        <v>1139.3900000000001</v>
      </c>
      <c r="G222" s="31">
        <f t="shared" si="17"/>
        <v>2278.7800000000002</v>
      </c>
      <c r="H222" s="31">
        <f t="shared" si="18"/>
        <v>379.79999999999973</v>
      </c>
      <c r="I222" s="24">
        <v>3797.97</v>
      </c>
      <c r="J222" s="12"/>
      <c r="K222" s="9">
        <v>4621.22</v>
      </c>
      <c r="L222" s="27">
        <f t="shared" si="19"/>
        <v>40045.920000000006</v>
      </c>
    </row>
    <row r="223" spans="1:12" ht="16.5" customHeight="1" x14ac:dyDescent="0.2">
      <c r="A223" s="28" t="s">
        <v>217</v>
      </c>
      <c r="B223" s="31">
        <v>8620.0300000000007</v>
      </c>
      <c r="C223" s="31">
        <v>17240.05</v>
      </c>
      <c r="D223" s="31">
        <v>2873.34</v>
      </c>
      <c r="E223" s="25">
        <f t="shared" si="15"/>
        <v>28733.420000000002</v>
      </c>
      <c r="F223" s="31">
        <f t="shared" si="16"/>
        <v>1031.75</v>
      </c>
      <c r="G223" s="31">
        <f t="shared" si="17"/>
        <v>2063.5100000000002</v>
      </c>
      <c r="H223" s="31">
        <f t="shared" si="18"/>
        <v>343.91999999999962</v>
      </c>
      <c r="I223" s="24">
        <v>3439.18</v>
      </c>
      <c r="J223" s="12">
        <v>3098.42</v>
      </c>
      <c r="K223" s="9">
        <v>4184.6499999999996</v>
      </c>
      <c r="L223" s="27">
        <f t="shared" si="19"/>
        <v>39455.670000000006</v>
      </c>
    </row>
    <row r="224" spans="1:12" ht="16.5" customHeight="1" x14ac:dyDescent="0.2">
      <c r="A224" s="28" t="s">
        <v>218</v>
      </c>
      <c r="B224" s="31">
        <v>12748.29</v>
      </c>
      <c r="C224" s="31">
        <v>25496.57</v>
      </c>
      <c r="D224" s="31">
        <v>4249.42</v>
      </c>
      <c r="E224" s="25">
        <f t="shared" si="15"/>
        <v>42494.28</v>
      </c>
      <c r="F224" s="31">
        <f t="shared" si="16"/>
        <v>1543.69</v>
      </c>
      <c r="G224" s="31">
        <f t="shared" si="17"/>
        <v>3087.38</v>
      </c>
      <c r="H224" s="31">
        <f t="shared" si="18"/>
        <v>514.57000000000016</v>
      </c>
      <c r="I224" s="24">
        <v>5145.6400000000003</v>
      </c>
      <c r="J224" s="12">
        <v>1093.6600000000001</v>
      </c>
      <c r="K224" s="9">
        <v>6261.01</v>
      </c>
      <c r="L224" s="27">
        <f t="shared" si="19"/>
        <v>54994.590000000004</v>
      </c>
    </row>
    <row r="225" spans="1:12" ht="16.5" customHeight="1" x14ac:dyDescent="0.2">
      <c r="A225" s="28" t="s">
        <v>219</v>
      </c>
      <c r="B225" s="31">
        <v>2480.5700000000002</v>
      </c>
      <c r="C225" s="31">
        <v>4961.13</v>
      </c>
      <c r="D225" s="31">
        <v>826.86</v>
      </c>
      <c r="E225" s="25">
        <f t="shared" si="15"/>
        <v>8268.5600000000013</v>
      </c>
      <c r="F225" s="31">
        <f t="shared" si="16"/>
        <v>270.41000000000003</v>
      </c>
      <c r="G225" s="31">
        <f t="shared" si="17"/>
        <v>540.82000000000005</v>
      </c>
      <c r="H225" s="31">
        <f t="shared" si="18"/>
        <v>90.13</v>
      </c>
      <c r="I225" s="24">
        <v>901.36</v>
      </c>
      <c r="J225" s="12"/>
      <c r="K225" s="9">
        <v>1096.74</v>
      </c>
      <c r="L225" s="27">
        <f t="shared" si="19"/>
        <v>10266.660000000002</v>
      </c>
    </row>
    <row r="226" spans="1:12" ht="16.5" customHeight="1" x14ac:dyDescent="0.2">
      <c r="A226" s="28" t="s">
        <v>220</v>
      </c>
      <c r="B226" s="31">
        <v>511.71</v>
      </c>
      <c r="C226" s="31">
        <v>1023.41</v>
      </c>
      <c r="D226" s="31">
        <v>170.57</v>
      </c>
      <c r="E226" s="25">
        <f t="shared" si="15"/>
        <v>1705.6899999999998</v>
      </c>
      <c r="F226" s="31">
        <f t="shared" si="16"/>
        <v>26.25</v>
      </c>
      <c r="G226" s="31">
        <f t="shared" si="17"/>
        <v>52.51</v>
      </c>
      <c r="H226" s="31">
        <f t="shared" si="18"/>
        <v>8.7500000000000071</v>
      </c>
      <c r="I226" s="24">
        <v>87.51</v>
      </c>
      <c r="J226" s="12"/>
      <c r="K226" s="9">
        <v>106.48</v>
      </c>
      <c r="L226" s="27">
        <f t="shared" si="19"/>
        <v>1899.6799999999998</v>
      </c>
    </row>
    <row r="227" spans="1:12" ht="16.5" customHeight="1" x14ac:dyDescent="0.2">
      <c r="A227" s="28" t="s">
        <v>221</v>
      </c>
      <c r="B227" s="31">
        <v>1104.48</v>
      </c>
      <c r="C227" s="31">
        <v>2208.96</v>
      </c>
      <c r="D227" s="31">
        <v>368.16</v>
      </c>
      <c r="E227" s="25">
        <f t="shared" si="15"/>
        <v>3681.6</v>
      </c>
      <c r="F227" s="31">
        <f t="shared" si="16"/>
        <v>99.76</v>
      </c>
      <c r="G227" s="31">
        <f t="shared" si="17"/>
        <v>199.52</v>
      </c>
      <c r="H227" s="31">
        <f t="shared" si="18"/>
        <v>33.260000000000019</v>
      </c>
      <c r="I227" s="24">
        <v>332.54</v>
      </c>
      <c r="J227" s="12"/>
      <c r="K227" s="9">
        <v>404.62</v>
      </c>
      <c r="L227" s="27">
        <f t="shared" si="19"/>
        <v>4418.76</v>
      </c>
    </row>
    <row r="228" spans="1:12" ht="16.5" customHeight="1" x14ac:dyDescent="0.2">
      <c r="A228" s="28" t="s">
        <v>222</v>
      </c>
      <c r="B228" s="31">
        <v>19544.03</v>
      </c>
      <c r="C228" s="31">
        <v>39088.06</v>
      </c>
      <c r="D228" s="31">
        <v>6514.68</v>
      </c>
      <c r="E228" s="25">
        <f t="shared" si="15"/>
        <v>65146.77</v>
      </c>
      <c r="F228" s="31">
        <f t="shared" si="16"/>
        <v>2386.42</v>
      </c>
      <c r="G228" s="31">
        <f t="shared" si="17"/>
        <v>4772.84</v>
      </c>
      <c r="H228" s="31">
        <f t="shared" si="18"/>
        <v>795.47999999999956</v>
      </c>
      <c r="I228" s="24">
        <v>7954.74</v>
      </c>
      <c r="J228" s="12">
        <v>3462.94</v>
      </c>
      <c r="K228" s="9">
        <v>9679.01</v>
      </c>
      <c r="L228" s="27">
        <f t="shared" si="19"/>
        <v>86243.459999999992</v>
      </c>
    </row>
    <row r="229" spans="1:12" ht="16.5" customHeight="1" x14ac:dyDescent="0.2">
      <c r="A229" s="28" t="s">
        <v>223</v>
      </c>
      <c r="B229" s="31">
        <v>2311.1999999999998</v>
      </c>
      <c r="C229" s="31">
        <v>4622.41</v>
      </c>
      <c r="D229" s="31">
        <v>770.4</v>
      </c>
      <c r="E229" s="25">
        <f t="shared" si="15"/>
        <v>7704.0099999999993</v>
      </c>
      <c r="F229" s="31">
        <f t="shared" si="16"/>
        <v>249.41</v>
      </c>
      <c r="G229" s="31">
        <f t="shared" si="17"/>
        <v>498.81</v>
      </c>
      <c r="H229" s="31">
        <f t="shared" si="18"/>
        <v>83.130000000000052</v>
      </c>
      <c r="I229" s="24">
        <v>831.35</v>
      </c>
      <c r="J229" s="12"/>
      <c r="K229" s="9">
        <v>1011.56</v>
      </c>
      <c r="L229" s="27">
        <f t="shared" si="19"/>
        <v>9546.9199999999983</v>
      </c>
    </row>
    <row r="230" spans="1:12" ht="16.5" customHeight="1" thickBot="1" x14ac:dyDescent="0.25">
      <c r="A230" s="29" t="s">
        <v>224</v>
      </c>
      <c r="B230" s="32">
        <v>1167.99</v>
      </c>
      <c r="C230" s="32">
        <v>2335.9899999999998</v>
      </c>
      <c r="D230" s="32">
        <v>389.31</v>
      </c>
      <c r="E230" s="24">
        <f t="shared" si="15"/>
        <v>3893.2899999999995</v>
      </c>
      <c r="F230" s="32">
        <f t="shared" si="16"/>
        <v>107.66</v>
      </c>
      <c r="G230" s="32">
        <f t="shared" si="17"/>
        <v>215.31</v>
      </c>
      <c r="H230" s="32">
        <f t="shared" si="18"/>
        <v>35.880000000000024</v>
      </c>
      <c r="I230" s="24">
        <v>358.85</v>
      </c>
      <c r="J230" s="13"/>
      <c r="K230" s="10">
        <v>436.52</v>
      </c>
      <c r="L230" s="27">
        <f t="shared" si="19"/>
        <v>4688.66</v>
      </c>
    </row>
    <row r="231" spans="1:12" ht="16.5" customHeight="1" thickBot="1" x14ac:dyDescent="0.25">
      <c r="A231" s="14" t="s">
        <v>225</v>
      </c>
      <c r="B231" s="15">
        <f>SUM(B6:B230)</f>
        <v>1665954.63</v>
      </c>
      <c r="C231" s="15">
        <f t="shared" ref="C231:K231" si="20">SUM(C6:C230)</f>
        <v>3331909.3899999987</v>
      </c>
      <c r="D231" s="15">
        <f t="shared" si="20"/>
        <v>555318.29000000027</v>
      </c>
      <c r="E231" s="15">
        <f t="shared" si="20"/>
        <v>5553182.3100000015</v>
      </c>
      <c r="F231" s="15">
        <f>SUM(F6:F230)</f>
        <v>198073.1700000001</v>
      </c>
      <c r="G231" s="15">
        <f t="shared" si="20"/>
        <v>396145.97000000009</v>
      </c>
      <c r="H231" s="15">
        <f t="shared" si="20"/>
        <v>66024.209999999963</v>
      </c>
      <c r="I231" s="15">
        <f t="shared" si="20"/>
        <v>660243.35000000079</v>
      </c>
      <c r="J231" s="15">
        <f t="shared" si="20"/>
        <v>750000.00000000023</v>
      </c>
      <c r="K231" s="15">
        <f t="shared" si="20"/>
        <v>803357.51000000013</v>
      </c>
      <c r="L231" s="16">
        <f>E231+I231+J231+K231</f>
        <v>7766783.1700000018</v>
      </c>
    </row>
    <row r="232" spans="1:12" ht="16.5" customHeight="1" x14ac:dyDescent="0.2">
      <c r="B232" s="5"/>
      <c r="C232" s="5"/>
      <c r="D232" s="5"/>
      <c r="E232" s="5"/>
      <c r="F232" s="5"/>
      <c r="G232" s="5"/>
      <c r="H232" s="5"/>
      <c r="I232" s="7"/>
      <c r="J232" s="6"/>
      <c r="K232" s="6"/>
    </row>
  </sheetData>
  <mergeCells count="6">
    <mergeCell ref="A4:A5"/>
    <mergeCell ref="B4:I4"/>
    <mergeCell ref="A2:L2"/>
    <mergeCell ref="A3:L3"/>
    <mergeCell ref="J4:K4"/>
    <mergeCell ref="L4:L5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Foglio1!_Hlk170132439</vt:lpstr>
    </vt:vector>
  </TitlesOfParts>
  <Company>Regione Marche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Marilena Romagnoli</dc:creator>
  <cp:lastModifiedBy>Diego Ferrante</cp:lastModifiedBy>
  <dcterms:created xsi:type="dcterms:W3CDTF">2025-03-19T10:33:46Z</dcterms:created>
  <dcterms:modified xsi:type="dcterms:W3CDTF">2025-07-22T10:00:03Z</dcterms:modified>
</cp:coreProperties>
</file>